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PILAF" sheetId="1" r:id="rId1"/>
    <sheet name="FOND BLANC DE VOLAILLE" sheetId="2" r:id="rId2"/>
    <sheet name="BOUQUET GARNI POUR FOND BLANC" sheetId="3" r:id="rId3"/>
  </sheets>
</workbook>
</file>

<file path=xl/sharedStrings.xml><?xml version="1.0" encoding="utf-8"?>
<sst xmlns="http://schemas.openxmlformats.org/spreadsheetml/2006/main" count="51" uniqueCount="51">
  <si>
    <t>RIZ PILAF</t>
  </si>
  <si>
    <t>Annotations</t>
  </si>
  <si>
    <t>Quantité souhaitée</t>
  </si>
  <si>
    <t>kg</t>
  </si>
  <si>
    <t>référence : 2,8 kg</t>
  </si>
  <si>
    <t>RIZ PILAF  GRO_CDR_B379</t>
  </si>
  <si>
    <t>Ingrédients</t>
  </si>
  <si>
    <t xml:space="preserve">    Beurre doux 82% MG plaquette</t>
  </si>
  <si>
    <t xml:space="preserve">    OIGNON jaune France cat.I 60-80mm</t>
  </si>
  <si>
    <t xml:space="preserve">    Riz long étuvé</t>
  </si>
  <si>
    <t xml:space="preserve">    FOND BLANC DE VOLAILLE — voir l'onglet "FOND BLANC DE VOLAILLE"</t>
  </si>
  <si>
    <t>lt</t>
  </si>
  <si>
    <t xml:space="preserve">    BOUQUET GARNI POUR FOND BLANC — voir l'onglet "BOUQUET GARNI POUR FOND BLANC"</t>
  </si>
  <si>
    <t>pc</t>
  </si>
  <si>
    <t xml:space="preserve">    Sel fin de cuisine</t>
  </si>
  <si>
    <t>1.</t>
  </si>
  <si>
    <t>2.</t>
  </si>
  <si>
    <t>3.</t>
  </si>
  <si>
    <t>Mouiller — Verser le fond bouillant, ajouter le bouquet garni, assaisonner ; noter l'heure de la reprise de l'ébullition.</t>
  </si>
  <si>
    <t>4.</t>
  </si>
  <si>
    <t>5.</t>
  </si>
  <si>
    <t>6.</t>
  </si>
  <si>
    <t>Tenir — Débarrasser au-dessus de 63 °C et réserver couvert à 63 °C.</t>
  </si>
  <si>
    <t>CUIS.web — Portage du CUIS Clipper de 1992 par Palika &amp; Bernard Vandendaele (créateur du moteur récursif d'origine)</t>
  </si>
  <si>
    <t>FOND BLANC DE VOLAILLE</t>
  </si>
  <si>
    <t>Quantité totale à produire (cumulée)</t>
  </si>
  <si>
    <t>référence : 1 lt — lot unique couvrant tous les usages</t>
  </si>
  <si>
    <t>FOND BLANC DE VOLAILLE  GRO_CDR_B264A</t>
  </si>
  <si>
    <t xml:space="preserve">    Carcasses de volaille</t>
  </si>
  <si>
    <t xml:space="preserve">    Abattis de volaille (carcasses, cous, pattes)</t>
  </si>
  <si>
    <t xml:space="preserve">    CAROTTE France extra colis 12kg</t>
  </si>
  <si>
    <t xml:space="preserve">    POIREAU France cat.I</t>
  </si>
  <si>
    <t xml:space="preserve">    CÉLERI-BRANCHE vert France cat.I</t>
  </si>
  <si>
    <t xml:space="preserve">    Eau (robinet - moy. France 2026)</t>
  </si>
  <si>
    <t xml:space="preserve">    Clous de girofle (par 20) (conv.)</t>
  </si>
  <si>
    <t xml:space="preserve">    Poivre noir en grains entiers</t>
  </si>
  <si>
    <t>[CONCASSER] Mise en place du poste de travail — Réunir les denrées, le matériel de préparation et de cuisson. Contrôler la fraîcheur et la qualité des produits.</t>
  </si>
  <si>
    <t>ℹ Réunir dans une marmite — couvrir d'eau froide — porter à ébullition 3 à 4 minutes — rafraîchir</t>
  </si>
  <si>
    <t>[ÉPLUCHER] Concasser finement les os ou les carcasses et les abattis ; découper la viande en morceaux, habiller et brider la ou les volailles s'il y a lieu.</t>
  </si>
  <si>
    <t>ℹ Éplucher, laver et tailler les légumes</t>
  </si>
  <si>
    <t>ℹ Mouiller à l'eau froide — porter à ébullition — écumer soigneusement</t>
  </si>
  <si>
    <t>[MOUILLER] Marquer le fond blanc en cuisson — Replacer les ingrédients de base, mouiller à l'eau froide, porter à ébullition, écumer et dégraisser.</t>
  </si>
  <si>
    <t>7.</t>
  </si>
  <si>
    <t>BOUQUET GARNI POUR FOND BLANC</t>
  </si>
  <si>
    <t>référence : 1 pc — lot unique couvrant tous les usages</t>
  </si>
  <si>
    <t>BOUQUET GARNI POUR FOND BLANC  GRO_CDR_B357</t>
  </si>
  <si>
    <t xml:space="preserve">    CÉLERI-BRANCHE vert U.E. cat.I</t>
  </si>
  <si>
    <t xml:space="preserve">    PERSIL PLAT (KG) (conv.)</t>
  </si>
  <si>
    <t xml:space="preserve">    Thym séché</t>
  </si>
  <si>
    <t xml:space="preserve">    Laurier sauce feuilles</t>
  </si>
  <si>
    <t>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</si>
</sst>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B2*0.0214285714</f>
        <v>0.06</v>
      </c>
      <c r="D6" t="s">
        <v>3</v>
      </c>
      <c r="E6" t="s" s="8"/>
    </row>
    <row r="7">
      <c r="A7"/>
      <c r="B7" t="s">
        <v>8</v>
      </c>
      <c r="C7" s="10">
        <f>B2*0.0535714286</f>
        <v>0.15</v>
      </c>
      <c r="D7" t="s">
        <v>3</v>
      </c>
      <c r="E7" t="s" s="8"/>
    </row>
    <row r="8">
      <c r="A8"/>
      <c r="B8" t="s">
        <v>9</v>
      </c>
      <c r="C8" s="10">
        <f>B2*0.3571428571</f>
        <v>1</v>
      </c>
      <c r="D8" t="s">
        <v>3</v>
      </c>
      <c r="E8" t="s" s="8"/>
    </row>
    <row r="9">
      <c r="A9"/>
      <c r="B9" t="s">
        <v>10</v>
      </c>
      <c r="C9" s="10">
        <f>B2*0.6428571429</f>
        <v>1.8</v>
      </c>
      <c r="D9" t="s">
        <v>11</v>
      </c>
      <c r="E9" t="s" s="8"/>
    </row>
    <row r="10">
      <c r="A10"/>
      <c r="B10" t="s">
        <v>12</v>
      </c>
      <c r="C10" s="10">
        <f>B2*0.3571428571</f>
        <v>1</v>
      </c>
      <c r="D10" t="s">
        <v>13</v>
      </c>
      <c r="E10" t="s" s="8"/>
    </row>
    <row r="11">
      <c r="A11"/>
      <c r="B11" t="s">
        <v>14</v>
      </c>
      <c r="C11" s="10">
        <f>B2*0.0042857143</f>
        <v>0.012</v>
      </c>
      <c r="D11" t="s">
        <v>3</v>
      </c>
      <c r="E11" t="s" s="8"/>
    </row>
    <row r="12">
      <c r="A12"/>
      <c r="B12" t="s">
        <v>7</v>
      </c>
      <c r="C12" s="10">
        <f>B2*0.0142857143</f>
        <v>0.04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Mise en place — Ciseler finement les oignons, faire le bouquet garni, découper un papier sulfurisé ; mesurer le riz et le fond (1,5 volume de fond pour 1 de riz).</t>
        </is>
      </c>
      <c r="C14"/>
      <c r="D14"/>
      <c r="E14" t="s" s="8"/>
    </row>
    <row r="15">
      <c r="A15"/>
      <c r="B15" t="s">
        <v>8</v>
      </c>
      <c r="C15" s="10">
        <f>B2*0.0535714286</f>
        <v>0.15</v>
      </c>
      <c r="D15" t="s">
        <v>3</v>
      </c>
      <c r="E15" t="s" s="8"/>
    </row>
    <row r="16">
      <c r="A16" t="s" s="11">
        <v>16</v>
      </c>
      <c r="B16" t="inlineStr" s="12">
        <is>
          <t>Suer et nacrer — Suer les oignons au beurre sans prolonger, ajouter le riz non lavé et le nacrer en remuant sans arrêt à la spatule : les grains deviennent blancs et nacrés.</t>
        </is>
      </c>
      <c r="C16"/>
      <c r="D16"/>
      <c r="E16" t="s" s="8"/>
    </row>
    <row r="17">
      <c r="A17"/>
      <c r="B17" t="s">
        <v>7</v>
      </c>
      <c r="C17" s="10">
        <f>B2*0.0214285714</f>
        <v>0.06</v>
      </c>
      <c r="D17" t="s">
        <v>3</v>
      </c>
      <c r="E17" t="s" s="8"/>
    </row>
    <row r="18">
      <c r="A18"/>
      <c r="B18" t="s">
        <v>9</v>
      </c>
      <c r="C18" s="10">
        <f>B2*0.3571428571</f>
        <v>1</v>
      </c>
      <c r="D18" t="s">
        <v>3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/>
      <c r="B20" t="s">
        <v>10</v>
      </c>
      <c r="C20" s="10">
        <f>B2*0.6428571429</f>
        <v>1.8</v>
      </c>
      <c r="D20" t="s">
        <v>11</v>
      </c>
      <c r="E20" t="s" s="8"/>
    </row>
    <row r="21">
      <c r="A21"/>
      <c r="B21" t="s">
        <v>12</v>
      </c>
      <c r="C21" s="10">
        <f>B2*0.3571428571</f>
        <v>1</v>
      </c>
      <c r="D21" t="s">
        <v>13</v>
      </c>
      <c r="E21" t="s" s="8"/>
    </row>
    <row r="22">
      <c r="A22"/>
      <c r="B22" t="s">
        <v>14</v>
      </c>
      <c r="C22" s="10">
        <f>B2*0.0042857143</f>
        <v>0.012</v>
      </c>
      <c r="D22" t="s">
        <v>3</v>
      </c>
      <c r="E22" t="s" s="8"/>
    </row>
    <row r="23">
      <c r="A23" t="s" s="11">
        <v>19</v>
      </c>
      <c r="B23" t="inlineStr" s="12">
        <is>
          <t>Cuire au four — Couvrir d'un papier sulfurisé et d'un couvercle, enfourner à 190/200 °C, grille à mi-hauteur : 17 à 19 min pour un riz classique (11 à 14 min pour un basmati ou un thaï).</t>
        </is>
      </c>
      <c r="C23"/>
      <c r="D23"/>
      <c r="E23" t="s" s="8"/>
    </row>
    <row r="24">
      <c r="A24" t="s" s="11">
        <v>20</v>
      </c>
      <c r="B24" t="inlineStr" s="12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C24"/>
      <c r="D24"/>
      <c r="E24" t="s" s="8"/>
    </row>
    <row r="25">
      <c r="A25"/>
      <c r="B25" t="s">
        <v>7</v>
      </c>
      <c r="C25" s="10">
        <f>B2*0.0142857143</f>
        <v>0.04</v>
      </c>
      <c r="D25" t="s">
        <v>3</v>
      </c>
      <c r="E25" t="s" s="8"/>
    </row>
    <row r="26">
      <c r="A26" t="s" s="11">
        <v>21</v>
      </c>
      <c r="B26" t="s" s="12">
        <v>22</v>
      </c>
      <c r="C26"/>
      <c r="D26"/>
      <c r="E26" t="s" s="8"/>
    </row>
    <row r="27">
      <c r="A27" t="s" s="13">
        <v>23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16:D16"/>
    <mergeCell ref="B19:D19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1.8</v>
      </c>
      <c r="C2" t="s">
        <v>11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B2*0.7</f>
        <v>1.26</v>
      </c>
      <c r="D6" t="s">
        <v>3</v>
      </c>
      <c r="E6" t="s" s="8"/>
    </row>
    <row r="7">
      <c r="A7"/>
      <c r="B7" t="s">
        <v>29</v>
      </c>
      <c r="C7" s="10">
        <f>B2*0.3</f>
        <v>0.54</v>
      </c>
      <c r="D7" t="s">
        <v>3</v>
      </c>
      <c r="E7" t="s" s="8"/>
    </row>
    <row r="8">
      <c r="A8"/>
      <c r="B8" t="s">
        <v>30</v>
      </c>
      <c r="C8" s="10">
        <f>B2*0.1</f>
        <v>0.18</v>
      </c>
      <c r="D8" t="s">
        <v>3</v>
      </c>
      <c r="E8" t="s" s="8"/>
    </row>
    <row r="9">
      <c r="A9"/>
      <c r="B9" t="s">
        <v>8</v>
      </c>
      <c r="C9" s="10">
        <f>B2*0.1</f>
        <v>0.18</v>
      </c>
      <c r="D9" t="s">
        <v>3</v>
      </c>
      <c r="E9" t="s" s="8"/>
    </row>
    <row r="10">
      <c r="A10"/>
      <c r="B10" t="s">
        <v>31</v>
      </c>
      <c r="C10" s="10">
        <f>B2*0.2</f>
        <v>0.36</v>
      </c>
      <c r="D10" t="s">
        <v>3</v>
      </c>
      <c r="E10" t="s" s="8"/>
    </row>
    <row r="11">
      <c r="A11"/>
      <c r="B11" t="s">
        <v>32</v>
      </c>
      <c r="C11" s="10">
        <f>B2*0.08</f>
        <v>0.144</v>
      </c>
      <c r="D11" t="s">
        <v>3</v>
      </c>
      <c r="E11" t="s" s="8"/>
    </row>
    <row r="12">
      <c r="A12"/>
      <c r="B12" t="s">
        <v>33</v>
      </c>
      <c r="C12" s="10">
        <f>B2*1.5</f>
        <v>2.7</v>
      </c>
      <c r="D12" t="s">
        <v>11</v>
      </c>
      <c r="E12" t="s" s="8"/>
    </row>
    <row r="13">
      <c r="A13"/>
      <c r="B13" t="s">
        <v>34</v>
      </c>
      <c r="C13" s="10">
        <f>B2*1</f>
        <v>1.8</v>
      </c>
      <c r="D13" t="s">
        <v>13</v>
      </c>
      <c r="E13" t="s" s="8"/>
    </row>
    <row r="14">
      <c r="A14"/>
      <c r="B14" t="s">
        <v>35</v>
      </c>
      <c r="C14" s="10">
        <f>B2*0.001</f>
        <v>0.0018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15</v>
      </c>
      <c r="B16" t="s" s="12">
        <v>36</v>
      </c>
      <c r="C16"/>
      <c r="D16"/>
      <c r="E16" t="s" s="8"/>
    </row>
    <row r="17">
      <c r="A17"/>
      <c r="B17" t="s" s="3">
        <v>37</v>
      </c>
      <c r="C17"/>
      <c r="D17"/>
      <c r="E17" t="s" s="8"/>
    </row>
    <row r="18">
      <c r="A18" t="s" s="11">
        <v>16</v>
      </c>
      <c r="B18" t="s" s="12">
        <v>38</v>
      </c>
      <c r="C18"/>
      <c r="D18"/>
      <c r="E18" t="s" s="8"/>
    </row>
    <row r="19">
      <c r="A19"/>
      <c r="B19" t="s">
        <v>28</v>
      </c>
      <c r="C19" s="10">
        <f>B2*0.7</f>
        <v>1.26</v>
      </c>
      <c r="D19" t="s">
        <v>3</v>
      </c>
      <c r="E19" t="s" s="8"/>
    </row>
    <row r="20">
      <c r="A20"/>
      <c r="B20" t="s">
        <v>29</v>
      </c>
      <c r="C20" s="10">
        <f>B2*0.3</f>
        <v>0.54</v>
      </c>
      <c r="D20" t="s">
        <v>3</v>
      </c>
      <c r="E20" t="s" s="8"/>
    </row>
    <row r="21">
      <c r="A21"/>
      <c r="B21" t="s" s="3">
        <v>39</v>
      </c>
      <c r="C21"/>
      <c r="D21"/>
      <c r="E21" t="s" s="8"/>
    </row>
    <row r="22">
      <c r="A22" t="s" s="11">
        <v>17</v>
      </c>
      <c r="B22" t="inlineStr" s="12">
        <is>
          <t>[MARQUER] 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C22"/>
      <c r="D22"/>
      <c r="E22" t="s" s="8"/>
    </row>
    <row r="23">
      <c r="A23"/>
      <c r="B23" t="s" s="3">
        <v>40</v>
      </c>
      <c r="C23"/>
      <c r="D23"/>
      <c r="E23" t="s" s="8"/>
    </row>
    <row r="24">
      <c r="A24" t="s" s="11">
        <v>19</v>
      </c>
      <c r="B24" t="s" s="12">
        <v>41</v>
      </c>
      <c r="C24"/>
      <c r="D24"/>
      <c r="E24" t="s" s="8"/>
    </row>
    <row r="25">
      <c r="A25"/>
      <c r="B25" t="s">
        <v>33</v>
      </c>
      <c r="C25" s="10">
        <f>B2*1.5</f>
        <v>2.7</v>
      </c>
      <c r="D25" t="s">
        <v>11</v>
      </c>
      <c r="E25" t="s" s="8"/>
    </row>
    <row r="26">
      <c r="A26" t="s" s="11">
        <v>20</v>
      </c>
      <c r="B26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C26"/>
      <c r="D26"/>
      <c r="E26" t="s" s="8"/>
    </row>
    <row r="27">
      <c r="A27"/>
      <c r="B27" t="s">
        <v>30</v>
      </c>
      <c r="C27" s="10">
        <f>B2*0.1</f>
        <v>0.18</v>
      </c>
      <c r="D27" t="s">
        <v>3</v>
      </c>
      <c r="E27" t="s" s="8"/>
    </row>
    <row r="28">
      <c r="A28"/>
      <c r="B28" t="s">
        <v>8</v>
      </c>
      <c r="C28" s="10">
        <f>B2*0.1</f>
        <v>0.18</v>
      </c>
      <c r="D28" t="s">
        <v>3</v>
      </c>
      <c r="E28" t="s" s="8"/>
    </row>
    <row r="29">
      <c r="A29"/>
      <c r="B29" t="s">
        <v>31</v>
      </c>
      <c r="C29" s="10">
        <f>B2*0.2</f>
        <v>0.36</v>
      </c>
      <c r="D29" t="s">
        <v>3</v>
      </c>
      <c r="E29" t="s" s="8"/>
    </row>
    <row r="30">
      <c r="A30"/>
      <c r="B30" t="s">
        <v>32</v>
      </c>
      <c r="C30" s="10">
        <f>B2*0.08</f>
        <v>0.144</v>
      </c>
      <c r="D30" t="s">
        <v>3</v>
      </c>
      <c r="E30" t="s" s="8"/>
    </row>
    <row r="31">
      <c r="A31"/>
      <c r="B31" t="s">
        <v>34</v>
      </c>
      <c r="C31" s="10">
        <f>B2*1</f>
        <v>1.8</v>
      </c>
      <c r="D31" t="s">
        <v>13</v>
      </c>
      <c r="E31" t="s" s="8"/>
    </row>
    <row r="32">
      <c r="A32" t="s" s="11">
        <v>21</v>
      </c>
      <c r="B32" t="inlineStr" s="12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C32"/>
      <c r="D32"/>
      <c r="E32" t="s" s="8"/>
    </row>
    <row r="33">
      <c r="A33"/>
      <c r="B33" t="s">
        <v>35</v>
      </c>
      <c r="C33" s="10">
        <f>B2*0.001</f>
        <v>0.0018</v>
      </c>
      <c r="D33" t="s">
        <v>3</v>
      </c>
      <c r="E33" t="s" s="8"/>
    </row>
    <row r="34">
      <c r="A34" t="s" s="11">
        <v>42</v>
      </c>
      <c r="B34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C34"/>
      <c r="D34"/>
      <c r="E34" t="s" s="8"/>
    </row>
    <row r="35">
      <c r="A35" t="s" s="13">
        <v>23</v>
      </c>
      <c r="B35"/>
      <c r="C35"/>
      <c r="D35"/>
      <c r="E35" t="s" s="8"/>
    </row>
  </sheetData>
  <sheetProtection sheet="1" formatRows="0" formatColumns="0"/>
  <mergeCells count="13">
    <mergeCell ref="A1:D1"/>
    <mergeCell ref="A4:D4"/>
    <mergeCell ref="B16:D16"/>
    <mergeCell ref="B17:D17"/>
    <mergeCell ref="B18:D18"/>
    <mergeCell ref="B21:D21"/>
    <mergeCell ref="B22:D22"/>
    <mergeCell ref="B23:D23"/>
    <mergeCell ref="B24:D24"/>
    <mergeCell ref="B26:D26"/>
    <mergeCell ref="B32:D32"/>
    <mergeCell ref="B34:D34"/>
    <mergeCell ref="A35:D3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25</v>
      </c>
      <c r="B2" s="14">
        <v>1</v>
      </c>
      <c r="C2" t="s">
        <v>13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B2*0.08</f>
        <v>0.08</v>
      </c>
      <c r="D6" t="s">
        <v>3</v>
      </c>
      <c r="E6" t="s" s="8"/>
    </row>
    <row r="7">
      <c r="A7"/>
      <c r="B7" t="s">
        <v>46</v>
      </c>
      <c r="C7" s="10">
        <f>B2*0.05</f>
        <v>0.05</v>
      </c>
      <c r="D7" t="s">
        <v>3</v>
      </c>
      <c r="E7" t="s" s="8"/>
    </row>
    <row r="8">
      <c r="A8"/>
      <c r="B8" t="s">
        <v>47</v>
      </c>
      <c r="C8" s="10">
        <f>B2*0.02</f>
        <v>0.02</v>
      </c>
      <c r="D8" t="s">
        <v>3</v>
      </c>
      <c r="E8" t="s" s="8"/>
    </row>
    <row r="9">
      <c r="A9"/>
      <c r="B9" t="s">
        <v>48</v>
      </c>
      <c r="C9" s="10">
        <f>B2*0.001</f>
        <v>0.001</v>
      </c>
      <c r="D9" t="s">
        <v>3</v>
      </c>
      <c r="E9" t="s" s="8"/>
    </row>
    <row r="10">
      <c r="A10"/>
      <c r="B10" t="s">
        <v>49</v>
      </c>
      <c r="C10" s="10">
        <f>B2*0.001</f>
        <v>0.001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15</v>
      </c>
      <c r="B12" t="s" s="12">
        <v>50</v>
      </c>
      <c r="C12"/>
      <c r="D12"/>
      <c r="E12" t="s" s="8"/>
    </row>
    <row r="13">
      <c r="A13" t="s" s="11">
        <v>16</v>
      </c>
      <c r="B13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C13"/>
      <c r="D13"/>
      <c r="E13" t="s" s="8"/>
    </row>
    <row r="14">
      <c r="A14" t="s" s="11">
        <v>17</v>
      </c>
      <c r="B14" t="inlineStr" s="12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C14"/>
      <c r="D14"/>
      <c r="E14" t="s" s="8"/>
    </row>
    <row r="15">
      <c r="A15"/>
      <c r="B15" t="s">
        <v>31</v>
      </c>
      <c r="C15" s="10">
        <f>B2*0.08</f>
        <v>0.08</v>
      </c>
      <c r="D15" t="s">
        <v>3</v>
      </c>
      <c r="E15" t="s" s="8"/>
    </row>
    <row r="16">
      <c r="A16"/>
      <c r="B16" t="s">
        <v>46</v>
      </c>
      <c r="C16" s="10">
        <f>B2*0.05</f>
        <v>0.05</v>
      </c>
      <c r="D16" t="s">
        <v>3</v>
      </c>
      <c r="E16" t="s" s="8"/>
    </row>
    <row r="17">
      <c r="A17"/>
      <c r="B17" t="s">
        <v>47</v>
      </c>
      <c r="C17" s="10">
        <f>B2*0.02</f>
        <v>0.02</v>
      </c>
      <c r="D17" t="s">
        <v>3</v>
      </c>
      <c r="E17" t="s" s="8"/>
    </row>
    <row r="18">
      <c r="A18"/>
      <c r="B18" t="s">
        <v>48</v>
      </c>
      <c r="C18" s="10">
        <f>B2*0.001</f>
        <v>0.001</v>
      </c>
      <c r="D18" t="s">
        <v>3</v>
      </c>
      <c r="E18" t="s" s="8"/>
    </row>
    <row r="19">
      <c r="A19"/>
      <c r="B19" t="s">
        <v>49</v>
      </c>
      <c r="C19" s="10">
        <f>B2*0.001</f>
        <v>0.001</v>
      </c>
      <c r="D19" t="s">
        <v>3</v>
      </c>
      <c r="E19" t="s" s="8"/>
    </row>
    <row r="20">
      <c r="A20" t="s" s="13">
        <v>23</v>
      </c>
      <c r="B20"/>
      <c r="C20"/>
      <c r="D20"/>
      <c r="E20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2026-10-03T19:26:20Z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2026-10-03T19:26:20Z</dcterms:modified>
  <cp:revision>1</cp:revision>
</cp:coreProperties>
</file>