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<sst xmlns="http://schemas.openxmlformats.org/spreadsheetml/2006/main" count="106" uniqueCount="106">
  <si>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</si>
  <si>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</si>
  <si>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CRÈME À PARIS-BREST</t>
  </si>
  <si>
    <t>Code</t>
  </si>
  <si>
    <t>GRO_CDR_B552A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</si>
  <si>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</si>
  <si>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</si>
  <si>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</si>
  <si>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</si>
  <si>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</si>
  <si>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</si>
  <si>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</si>
  <si>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</si>
  <si>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</si>
  <si>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</si>
  <si>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</si>
  <si>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</si>
  <si>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</si>
  <si>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</si>
  <si>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</si>
  <si>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</si>
  <si>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</si>
  <si>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</si>
  <si>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</si>
  <si>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</si>
  <si>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</si>
  <si>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</si>
  <si>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</si>
  <si>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</si>
  <si>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</si>
  <si>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</si>
  <si>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</si>
  <si>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</si>
  <si>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</si>
  <si>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</si>
  <si>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</si>
  <si>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</si>
  <si>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</si>
  <si>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</si>
  <si>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</si>
  <si>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</si>
  <si>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</si>
  <si>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</si>
  <si>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</si>
  <si>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</si>
  <si>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</si>
  <si>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</si>
  <si>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</si>
  <si>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</si>
  <si>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</si>
  <si>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</si>
  <si>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</si>
  <si>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</si>
  <si>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</si>
  <si>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</si>
  <si>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</si>
  <si>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</si>
  <si>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</si>
  <si>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</si>
  <si>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</si>
  <si>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</si>
  <si>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</si>
  <si>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</si>
  <si>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</si>
  <si>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</si>
  <si>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1,83 kg)</t>
  </si>
  <si>
    <t>recette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</si>
  <si>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</si>
  <si>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</si>
  <si>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</si>
  <si>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</si>
  <si>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</si>
  <si>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 xml:space="preserve">        ↳ VANILLE (baton)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</si>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</sst>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10.056980263158</v>
      </c>
    </row>
    <row r="12">
      <c r="A12" t="s" s="3">
        <v>17</v>
      </c>
      <c r="B12" s="4">
        <v>5.4956176301409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10.056980263158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1.83</v>
      </c>
      <c r="C3" t="s" s="10">
        <v>25</v>
      </c>
      <c r="D3"/>
      <c r="E3"/>
      <c r="F3"/>
    </row>
    <row r="4">
      <c r="A4" t="s">
        <v>26</v>
      </c>
      <c r="B4" s="11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E8*14</f>
        <v>3.5</v>
      </c>
    </row>
    <row r="9">
      <c r="A9" t="s" s="12">
        <v>39</v>
      </c>
      <c r="B9" t="s">
        <v>40</v>
      </c>
      <c r="C9" t="s">
        <v>41</v>
      </c>
      <c r="D9" s="9">
        <v>0.625</v>
      </c>
      <c r="E9" s="11">
        <f>D9*$B$2</f>
        <v>0.625</v>
      </c>
      <c r="F9" t="s">
        <v>42</v>
      </c>
      <c r="G9" s="4">
        <f>E9*0.5902684211</f>
        <v>0.368918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25</v>
      </c>
      <c r="G10" s="4">
        <f>E10*0.56</f>
        <v>0.014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E11*6.5</f>
        <v>0.325</v>
      </c>
    </row>
    <row r="12">
      <c r="A12" t="s">
        <v>49</v>
      </c>
      <c r="B12" t="s">
        <v>50</v>
      </c>
      <c r="C12" t="s">
        <v>51</v>
      </c>
      <c r="D12" s="9">
        <v>0.5125</v>
      </c>
      <c r="E12" s="11">
        <f>D12*$B$2</f>
        <v>0.5125</v>
      </c>
      <c r="F12" t="s">
        <v>25</v>
      </c>
      <c r="G12" s="4">
        <f>E12*5.2</f>
        <v>2.665</v>
      </c>
    </row>
    <row r="13">
      <c r="A13" t="s">
        <v>52</v>
      </c>
      <c r="B13" t="s">
        <v>53</v>
      </c>
      <c r="C13" t="s">
        <v>54</v>
      </c>
      <c r="D13" s="9">
        <v>0.625</v>
      </c>
      <c r="E13" s="11">
        <f>D13*$B$2</f>
        <v>0.625</v>
      </c>
      <c r="F13" t="s">
        <v>35</v>
      </c>
      <c r="G13" s="4">
        <f>E13*1.05</f>
        <v>0.65625</v>
      </c>
    </row>
    <row r="14">
      <c r="A14" t="s" s="12">
        <v>55</v>
      </c>
      <c r="B14" t="s">
        <v>56</v>
      </c>
      <c r="C14" t="s">
        <v>57</v>
      </c>
      <c r="D14" s="9">
        <v>3.75</v>
      </c>
      <c r="E14" s="11">
        <f>D14*$B$2</f>
        <v>3.75</v>
      </c>
      <c r="F14" t="s">
        <v>42</v>
      </c>
      <c r="G14" s="4">
        <f>E14*0.27</f>
        <v>1.0125</v>
      </c>
    </row>
    <row r="15">
      <c r="A15" t="s">
        <v>58</v>
      </c>
      <c r="B15" t="s">
        <v>59</v>
      </c>
      <c r="C15" t="s">
        <v>60</v>
      </c>
      <c r="D15" s="9">
        <v>0.140625</v>
      </c>
      <c r="E15" s="11">
        <f>D15*$B$2</f>
        <v>0.140625</v>
      </c>
      <c r="F15" t="s">
        <v>25</v>
      </c>
      <c r="G15" s="4">
        <f>E15*0.82</f>
        <v>0.115313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1.83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25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0.625</v>
      </c>
      <c r="E4" t="s">
        <v>35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0.625</v>
      </c>
      <c r="E5" t="s">
        <v>42</v>
      </c>
      <c r="F5" t="s">
        <v>41</v>
      </c>
    </row>
    <row r="6">
      <c r="A6">
        <v>2</v>
      </c>
      <c r="B6" t="s">
        <v>73</v>
      </c>
      <c r="C6" t="s">
        <v>66</v>
      </c>
      <c r="D6" s="11">
        <v>3.75</v>
      </c>
      <c r="E6" t="s">
        <v>42</v>
      </c>
      <c r="F6" t="s">
        <v>74</v>
      </c>
    </row>
    <row r="7">
      <c r="A7">
        <v>3</v>
      </c>
      <c r="B7" t="s">
        <v>75</v>
      </c>
      <c r="C7" t="s">
        <v>66</v>
      </c>
      <c r="D7" s="11">
        <v>0.206</v>
      </c>
      <c r="E7" t="s">
        <v>35</v>
      </c>
      <c r="F7" t="s">
        <v>74</v>
      </c>
    </row>
    <row r="8">
      <c r="A8">
        <v>4</v>
      </c>
      <c r="B8" t="s">
        <v>76</v>
      </c>
      <c r="C8" t="s">
        <v>71</v>
      </c>
      <c r="D8" s="11">
        <v>3.75</v>
      </c>
      <c r="E8" t="s">
        <v>42</v>
      </c>
      <c r="F8" t="s">
        <v>57</v>
      </c>
    </row>
    <row r="9">
      <c r="A9">
        <v>2</v>
      </c>
      <c r="B9" t="s">
        <v>77</v>
      </c>
      <c r="C9" t="s">
        <v>71</v>
      </c>
      <c r="D9" s="11">
        <v>0.141</v>
      </c>
      <c r="E9" t="s">
        <v>25</v>
      </c>
      <c r="F9" t="s">
        <v>60</v>
      </c>
    </row>
    <row r="10">
      <c r="A10">
        <v>2</v>
      </c>
      <c r="B10" t="s">
        <v>78</v>
      </c>
      <c r="C10" t="s">
        <v>71</v>
      </c>
      <c r="D10" s="11">
        <v>0.025</v>
      </c>
      <c r="E10" t="s">
        <v>25</v>
      </c>
      <c r="F10" t="s">
        <v>45</v>
      </c>
    </row>
    <row r="11">
      <c r="A11">
        <v>2</v>
      </c>
      <c r="B11" t="s">
        <v>79</v>
      </c>
      <c r="C11" t="s">
        <v>71</v>
      </c>
      <c r="D11" s="11">
        <v>0.05</v>
      </c>
      <c r="E11" t="s">
        <v>25</v>
      </c>
      <c r="F11" t="s">
        <v>48</v>
      </c>
    </row>
    <row r="12">
      <c r="A12">
        <v>2</v>
      </c>
      <c r="B12" t="s">
        <v>80</v>
      </c>
      <c r="C12" t="s">
        <v>71</v>
      </c>
      <c r="D12" s="11">
        <v>0.013</v>
      </c>
      <c r="E12" t="s">
        <v>25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51</v>
      </c>
    </row>
    <row r="14">
      <c r="A14">
        <v>1</v>
      </c>
      <c r="B14" t="s">
        <v>82</v>
      </c>
      <c r="C14" t="s">
        <v>71</v>
      </c>
      <c r="D14" s="11">
        <v>0.25</v>
      </c>
      <c r="E14" t="s">
        <v>25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0.1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s" s="14">
        <v>90</v>
      </c>
      <c r="E2" t="s" s="14"/>
      <c r="F2"/>
    </row>
    <row r="3">
      <c r="A3" t="s">
        <v>2</v>
      </c>
      <c r="B3">
        <v>2</v>
      </c>
      <c r="C3"/>
      <c r="D3" t="s" s="14">
        <v>91</v>
      </c>
      <c r="E3" t="s" s="14"/>
      <c r="F3"/>
    </row>
    <row r="4">
      <c r="A4" t="s">
        <v>2</v>
      </c>
      <c r="B4">
        <v>3</v>
      </c>
      <c r="C4"/>
      <c r="D4" t="inlineStr" s="14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4"/>
      <c r="F4"/>
    </row>
    <row r="5">
      <c r="A5" t="s">
        <v>92</v>
      </c>
      <c r="B5">
        <v>1</v>
      </c>
      <c r="C5"/>
      <c r="D5" t="s" s="14">
        <v>93</v>
      </c>
      <c r="E5" t="s" s="14"/>
      <c r="F5"/>
    </row>
    <row r="6">
      <c r="A6" t="s">
        <v>92</v>
      </c>
      <c r="B6">
        <v>2</v>
      </c>
      <c r="C6"/>
      <c r="D6" t="s" s="14">
        <v>94</v>
      </c>
      <c r="E6" t="s" s="14"/>
      <c r="F6"/>
    </row>
    <row r="7">
      <c r="A7" t="s">
        <v>92</v>
      </c>
      <c r="B7">
        <v>3</v>
      </c>
      <c r="C7"/>
      <c r="D7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4"/>
      <c r="F7"/>
    </row>
    <row r="8">
      <c r="A8" t="s">
        <v>92</v>
      </c>
      <c r="B8">
        <v>4</v>
      </c>
      <c r="C8"/>
      <c r="D8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4"/>
      <c r="F8"/>
    </row>
    <row r="9">
      <c r="A9" t="s">
        <v>92</v>
      </c>
      <c r="B9">
        <v>5</v>
      </c>
      <c r="C9"/>
      <c r="D9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98</v>
      </c>
      <c r="C6" s="11">
        <f>'Besoins'!$B$2*1</f>
        <v>1</v>
      </c>
      <c r="D6" t="s">
        <v>25</v>
      </c>
    </row>
    <row r="7">
      <c r="A7" t="s" s="17">
        <v>99</v>
      </c>
      <c r="B7" t="str" s="14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100</v>
      </c>
      <c r="C8" s="11">
        <f>'Besoins'!$B$2*0.5</f>
        <v>0.5</v>
      </c>
      <c r="D8" t="s">
        <v>25</v>
      </c>
    </row>
    <row r="9">
      <c r="A9"/>
      <c r="B9" t="str">
        <f>Besoins!B8</f>
        <v>Praliné noisette/amande en pâte</v>
      </c>
      <c r="C9" s="11">
        <f>Besoins!E8</f>
        <v>0.25</v>
      </c>
      <c r="D9" t="str">
        <f>Besoins!F8</f>
        <v>kg</v>
      </c>
    </row>
    <row r="10">
      <c r="A10" t="s" s="17">
        <v>101</v>
      </c>
      <c r="B10" t="str" s="14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11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 t="s" s="17">
        <v>97</v>
      </c>
      <c r="B14" t="str" s="14">
        <f>Procedure!D5</f>
        <v>Mise en place — Peser et mesurer ; tamiser ensemble la farine et la poudre à flan.</v>
      </c>
      <c r="C14"/>
      <c r="D14"/>
    </row>
    <row r="15">
      <c r="A15" t="s" s="17">
        <v>99</v>
      </c>
      <c r="B15" t="str" s="14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11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11">
        <f>Besoins!E9</f>
        <v>0.625</v>
      </c>
      <c r="D17" t="str">
        <f>Besoins!F9</f>
        <v>pc</v>
      </c>
    </row>
    <row r="18">
      <c r="A18" t="s" s="17">
        <v>101</v>
      </c>
      <c r="B18" t="str" s="14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103</v>
      </c>
      <c r="C19" s="11">
        <f>'Besoins'!$B$2*3.75</f>
        <v>3.75</v>
      </c>
      <c r="D19" t="s">
        <v>42</v>
      </c>
    </row>
    <row r="20">
      <c r="A20"/>
      <c r="B20" t="str">
        <f>Besoins!B15</f>
        <v>Sucre blanc cristal sac 25 kg</v>
      </c>
      <c r="C20" s="11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11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11">
        <f>Besoins!E11</f>
        <v>0.05</v>
      </c>
      <c r="D22" t="str">
        <f>Besoins!F11</f>
        <v>kg</v>
      </c>
    </row>
    <row r="23">
      <c r="A23" t="s" s="17">
        <v>104</v>
      </c>
      <c r="B23" t="str" s="14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7">
        <v>105</v>
      </c>
      <c r="B24" t="str" s="14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100</v>
      </c>
      <c r="C25" s="11">
        <f>'Besoins'!$B$2*0.0125</f>
        <v>0.0125</v>
      </c>
      <c r="D25" t="s">
        <v>25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2026-10-30T15:17:32Z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2026-10-30T15:17:32Z</dcterms:modified>
  <cp:revision>1</cp:revision>
</cp:coreProperties>
</file>