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<sst xmlns="http://schemas.openxmlformats.org/spreadsheetml/2006/main" count="89" uniqueCount="89">
  <si>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</si>
  <si>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</si>
  <si>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BISCUITS (FARINE ET FÉCULE)</t>
  </si>
  <si>
    <t>Code</t>
  </si>
  <si>
    <t>GRO_CDR_B521A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</si>
  <si>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</si>
  <si>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</si>
  <si>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</si>
  <si>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</si>
  <si>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</si>
  <si>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</si>
  <si>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</si>
  <si>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</si>
  <si>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</si>
  <si>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</si>
  <si>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</si>
  <si>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</si>
  <si>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</si>
  <si>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</si>
  <si>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</si>
  <si>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</si>
  <si>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</si>
  <si>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</si>
  <si>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</si>
  <si>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</si>
  <si>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</si>
  <si>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</si>
  <si>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</si>
  <si>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</si>
  <si>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</si>
  <si>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</si>
  <si>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</si>
  <si>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</si>
  <si>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</si>
  <si>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</si>
  <si>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</si>
  <si>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</si>
  <si>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</si>
  <si>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</si>
  <si>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</si>
  <si>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</si>
  <si>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</si>
  <si>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</si>
  <si>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</si>
  <si>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</si>
  <si>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</si>
  <si>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</si>
  <si>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</si>
  <si>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</si>
  <si>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</si>
  <si>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</si>
  <si>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</si>
  <si>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</si>
  <si>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</si>
  <si>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</si>
  <si>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1,93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</si>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</sst>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6.43035</v>
      </c>
    </row>
    <row r="12">
      <c r="A12" t="s" s="3">
        <v>17</v>
      </c>
      <c r="B12" s="4">
        <v>3.3317875647668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6.43035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1.93</v>
      </c>
      <c r="C3" t="s" s="10">
        <v>25</v>
      </c>
      <c r="D3"/>
      <c r="E3"/>
      <c r="F3"/>
    </row>
    <row r="4">
      <c r="A4" t="s">
        <v>26</v>
      </c>
      <c r="B4" s="11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E7*0.56</f>
        <v>0.21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E8*1.5</f>
        <v>0.15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 s="12">
        <v>41</v>
      </c>
      <c r="B10" t="s">
        <v>42</v>
      </c>
      <c r="C10" t="s">
        <v>43</v>
      </c>
      <c r="D10" s="9">
        <v>20</v>
      </c>
      <c r="E10" s="11">
        <f>D10*$B$2</f>
        <v>20</v>
      </c>
      <c r="F10" t="s">
        <v>44</v>
      </c>
      <c r="G10" s="4">
        <f>E10*0.27</f>
        <v>5.4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25</v>
      </c>
      <c r="G11" s="4">
        <f>E11*0.35</f>
        <v>0.00035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20</v>
      </c>
      <c r="E3" t="s">
        <v>44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0.38</v>
      </c>
      <c r="E4" t="s">
        <v>61</v>
      </c>
      <c r="F4" t="s">
        <v>59</v>
      </c>
    </row>
    <row r="5">
      <c r="A5">
        <v>3</v>
      </c>
      <c r="B5" t="s">
        <v>62</v>
      </c>
      <c r="C5" t="s">
        <v>63</v>
      </c>
      <c r="D5" s="11">
        <v>10</v>
      </c>
      <c r="E5" t="s">
        <v>44</v>
      </c>
      <c r="F5" t="s">
        <v>43</v>
      </c>
    </row>
    <row r="6">
      <c r="A6">
        <v>1</v>
      </c>
      <c r="B6" t="s">
        <v>64</v>
      </c>
      <c r="C6" t="s">
        <v>63</v>
      </c>
      <c r="D6" s="11">
        <v>0.4</v>
      </c>
      <c r="E6" t="s">
        <v>25</v>
      </c>
      <c r="F6" t="s">
        <v>50</v>
      </c>
    </row>
    <row r="7">
      <c r="A7">
        <v>1</v>
      </c>
      <c r="B7" t="s">
        <v>65</v>
      </c>
      <c r="C7" t="s">
        <v>56</v>
      </c>
      <c r="D7" s="11">
        <v>20</v>
      </c>
      <c r="E7" t="s">
        <v>44</v>
      </c>
      <c r="F7" t="s">
        <v>59</v>
      </c>
    </row>
    <row r="8">
      <c r="A8">
        <v>2</v>
      </c>
      <c r="B8" t="s">
        <v>66</v>
      </c>
      <c r="C8" t="s">
        <v>56</v>
      </c>
      <c r="D8" s="11">
        <v>0.72</v>
      </c>
      <c r="E8" t="s">
        <v>61</v>
      </c>
      <c r="F8" t="s">
        <v>59</v>
      </c>
    </row>
    <row r="9">
      <c r="A9">
        <v>3</v>
      </c>
      <c r="B9" t="s">
        <v>62</v>
      </c>
      <c r="C9" t="s">
        <v>63</v>
      </c>
      <c r="D9" s="11">
        <v>10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63</v>
      </c>
      <c r="D10" s="11">
        <v>0.001</v>
      </c>
      <c r="E10" t="s">
        <v>25</v>
      </c>
      <c r="F10" t="s">
        <v>47</v>
      </c>
    </row>
    <row r="11">
      <c r="A11">
        <v>1</v>
      </c>
      <c r="B11" t="s">
        <v>64</v>
      </c>
      <c r="C11" t="s">
        <v>63</v>
      </c>
      <c r="D11" s="11">
        <v>0.1</v>
      </c>
      <c r="E11" t="s">
        <v>25</v>
      </c>
      <c r="F11" t="s">
        <v>50</v>
      </c>
    </row>
    <row r="12">
      <c r="A12">
        <v>1</v>
      </c>
      <c r="B12" t="s">
        <v>68</v>
      </c>
      <c r="C12" t="s">
        <v>63</v>
      </c>
      <c r="D12" s="11">
        <v>0.325</v>
      </c>
      <c r="E12" t="s">
        <v>25</v>
      </c>
      <c r="F12" t="s">
        <v>34</v>
      </c>
    </row>
    <row r="13">
      <c r="A13">
        <v>1</v>
      </c>
      <c r="B13" t="s">
        <v>69</v>
      </c>
      <c r="C13" t="s">
        <v>63</v>
      </c>
      <c r="D13" s="11">
        <v>0.1</v>
      </c>
      <c r="E13" t="s">
        <v>25</v>
      </c>
      <c r="F13" t="s">
        <v>37</v>
      </c>
    </row>
    <row r="14">
      <c r="A14">
        <v>1</v>
      </c>
      <c r="B14" t="s">
        <v>70</v>
      </c>
      <c r="C14" t="s">
        <v>63</v>
      </c>
      <c r="D14" s="11">
        <v>0.05</v>
      </c>
      <c r="E14" t="s">
        <v>25</v>
      </c>
      <c r="F14" t="s">
        <v>40</v>
      </c>
    </row>
    <row r="15">
      <c r="A15">
        <v>1</v>
      </c>
      <c r="B15" t="s">
        <v>68</v>
      </c>
      <c r="C15" t="s">
        <v>63</v>
      </c>
      <c r="D15" s="11">
        <v>0.05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11">
        <f>Besoins!E9</f>
        <v>0.05</v>
      </c>
      <c r="D6" t="str">
        <f>Besoins!F9</f>
        <v>kg</v>
      </c>
    </row>
    <row r="7">
      <c r="A7"/>
      <c r="B7" t="s">
        <v>81</v>
      </c>
      <c r="C7" s="11">
        <f>'Besoins'!$B$2*0.05</f>
        <v>0.05</v>
      </c>
      <c r="D7" t="s">
        <v>25</v>
      </c>
    </row>
    <row r="8">
      <c r="A8" t="s" s="17">
        <v>82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83</v>
      </c>
      <c r="C9" s="11">
        <f>'Besoins'!$B$2*20</f>
        <v>20</v>
      </c>
      <c r="D9" t="s">
        <v>44</v>
      </c>
    </row>
    <row r="10">
      <c r="A10"/>
      <c r="B10" t="s">
        <v>84</v>
      </c>
      <c r="C10" s="11">
        <f>'Besoins'!$B$2*0.4</f>
        <v>0.4</v>
      </c>
      <c r="D10" t="s">
        <v>25</v>
      </c>
    </row>
    <row r="11">
      <c r="A11" t="s" s="17">
        <v>85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86</v>
      </c>
      <c r="C12" s="11">
        <f>'Besoins'!$B$2*20</f>
        <v>20</v>
      </c>
      <c r="D12" t="s">
        <v>44</v>
      </c>
    </row>
    <row r="13">
      <c r="A13"/>
      <c r="B13" t="str">
        <f>Besoins!B11</f>
        <v>Sel fin de cuisine</v>
      </c>
      <c r="C13" s="11">
        <f>Besoins!E11</f>
        <v>0.001</v>
      </c>
      <c r="D13" t="str">
        <f>Besoins!F11</f>
        <v>kg</v>
      </c>
    </row>
    <row r="14">
      <c r="A14"/>
      <c r="B14" t="s">
        <v>84</v>
      </c>
      <c r="C14" s="11">
        <f>'Besoins'!$B$2*0.1</f>
        <v>0.1</v>
      </c>
      <c r="D14" t="s">
        <v>25</v>
      </c>
    </row>
    <row r="15">
      <c r="A15" t="s" s="17">
        <v>87</v>
      </c>
      <c r="B15" t="str" s="14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81</v>
      </c>
      <c r="C16" s="11">
        <f>'Besoins'!$B$2*0.325</f>
        <v>0.325</v>
      </c>
      <c r="D16" t="s">
        <v>25</v>
      </c>
    </row>
    <row r="17">
      <c r="A17"/>
      <c r="B17" t="str">
        <f>Besoins!B8</f>
        <v>Fécule de pomme de terre</v>
      </c>
      <c r="C17" s="11">
        <f>Besoins!E8</f>
        <v>0.1</v>
      </c>
      <c r="D17" t="str">
        <f>Besoins!F8</f>
        <v>kg</v>
      </c>
    </row>
    <row r="18">
      <c r="A18" t="s" s="17">
        <v>88</v>
      </c>
      <c r="B18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