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<sst xmlns="http://schemas.openxmlformats.org/spreadsheetml/2006/main" count="82" uniqueCount="82">
  <si>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</si>
  <si>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</si>
  <si>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APPAREIL À GÉNOISE (FARINE ET FÉCULE)</t>
  </si>
  <si>
    <t>Code</t>
  </si>
  <si>
    <t>GRO_CDR_B514A</t>
  </si>
  <si>
    <t>Classe</t>
  </si>
  <si>
    <t>Génoises et biscuits de Savoie (PAT.BISC.GENOISES)</t>
  </si>
  <si>
    <t>Statut</t>
  </si>
  <si>
    <t>publie</t>
  </si>
  <si>
    <t>Verrouillée</t>
  </si>
  <si>
    <t>Non</t>
  </si>
  <si>
    <t>Source bibliographique</t>
  </si>
  <si>
    <t>La Cuisine de Référence (BPI.CDR2002)</t>
  </si>
  <si>
    <t>Provenance</t>
  </si>
  <si>
    <t>Quantité de référence</t>
  </si>
  <si>
    <t>3,6 kg</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</si>
  <si>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</si>
  <si>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</si>
  <si>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</si>
  <si>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</si>
  <si>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</si>
  <si>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</si>
  <si>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</si>
  <si>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</si>
  <si>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</si>
  <si>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</si>
  <si>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</si>
  <si>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</si>
  <si>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</si>
  <si>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</si>
  <si>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</si>
  <si>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</si>
  <si>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</si>
  <si>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</si>
  <si>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</si>
  <si>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</si>
  <si>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</si>
  <si>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</si>
  <si>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</si>
  <si>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</si>
  <si>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</si>
  <si>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</si>
  <si>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</si>
  <si>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</si>
  <si>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</si>
  <si>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</si>
  <si>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</si>
  <si>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</si>
  <si>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</si>
  <si>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</si>
  <si>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</si>
  <si>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</si>
  <si>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3,6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</si>
  <si>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</si>
  <si>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</si>
  <si>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</si>
  <si>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</si>
  <si>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</si>
  <si>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</si>
  <si>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</si>
  <si>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</si>
  <si>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</si>
  <si>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</si>
  <si>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</si>
  <si>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</si>
  <si>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</si>
  <si>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</si>
  <si>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</si>
  <si>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</si>
  <si>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</si>
  <si>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</si>
  <si>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</si>
  <si>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(FARINE ET FÉCULE)</t>
  </si>
  <si>
    <t>APPAREIL À GÉNOISE (FARINE ET FÉCULE)  GRO_CDR_B514A</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</si>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</sst>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11.1</v>
      </c>
    </row>
    <row r="12">
      <c r="A12" t="s" s="3">
        <v>17</v>
      </c>
      <c r="B12" s="4">
        <v>3.0833333333333</v>
      </c>
    </row>
    <row r="13">
      <c r="A13"/>
      <c r="B13"/>
    </row>
    <row r="14">
      <c r="A14" t="s" s="5">
        <v>18</v>
      </c>
      <c r="B14" t="s" s="5">
        <v>15</v>
      </c>
    </row>
    <row r="15">
      <c r="A15" t="s" s="5">
        <v>19</v>
      </c>
      <c r="B15" s="6">
        <v>11.1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3.6</v>
      </c>
      <c r="C3" t="s" s="10">
        <v>25</v>
      </c>
      <c r="D3"/>
      <c r="E3"/>
      <c r="F3"/>
    </row>
    <row r="4">
      <c r="A4" t="s">
        <v>26</v>
      </c>
      <c r="B4" s="11">
        <f>$B$2*B3</f>
        <v>3.6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E7*0.56</f>
        <v>0.56</v>
      </c>
    </row>
    <row r="8">
      <c r="A8" t="s">
        <v>35</v>
      </c>
      <c r="B8" t="s">
        <v>36</v>
      </c>
      <c r="C8" t="s">
        <v>37</v>
      </c>
      <c r="D8" s="9">
        <v>0.2</v>
      </c>
      <c r="E8" s="11">
        <f>D8*$B$2</f>
        <v>0.2</v>
      </c>
      <c r="F8" t="s">
        <v>25</v>
      </c>
      <c r="G8" s="4">
        <f>E8*1.5</f>
        <v>0.3</v>
      </c>
    </row>
    <row r="9">
      <c r="A9" t="s">
        <v>38</v>
      </c>
      <c r="B9" t="s">
        <v>39</v>
      </c>
      <c r="C9" t="s">
        <v>40</v>
      </c>
      <c r="D9" s="9">
        <v>0.15</v>
      </c>
      <c r="E9" s="11">
        <f>D9*$B$2</f>
        <v>0.15</v>
      </c>
      <c r="F9" t="s">
        <v>25</v>
      </c>
      <c r="G9" s="4">
        <f>E9*5.2</f>
        <v>0.78</v>
      </c>
    </row>
    <row r="10">
      <c r="A10" t="s" s="12">
        <v>41</v>
      </c>
      <c r="B10" t="s">
        <v>42</v>
      </c>
      <c r="C10" t="s">
        <v>43</v>
      </c>
      <c r="D10" s="9">
        <v>32</v>
      </c>
      <c r="E10" s="11">
        <f>D10*$B$2</f>
        <v>32</v>
      </c>
      <c r="F10" t="s">
        <v>44</v>
      </c>
      <c r="G10" s="4">
        <f>E10*0.27</f>
        <v>8.64</v>
      </c>
    </row>
    <row r="11">
      <c r="A11" t="s">
        <v>45</v>
      </c>
      <c r="B11" t="s">
        <v>46</v>
      </c>
      <c r="C11" t="s">
        <v>47</v>
      </c>
      <c r="D11" s="9">
        <v>1</v>
      </c>
      <c r="E11" s="11">
        <f>D11*$B$2</f>
        <v>1</v>
      </c>
      <c r="F11" t="s">
        <v>25</v>
      </c>
      <c r="G11" s="4">
        <f>E11*0.82</f>
        <v>0.82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3.6</v>
      </c>
      <c r="E2" t="s">
        <v>25</v>
      </c>
      <c r="F2" t="s">
        <v>54</v>
      </c>
    </row>
    <row r="3">
      <c r="A3">
        <v>1</v>
      </c>
      <c r="B3" t="s">
        <v>55</v>
      </c>
      <c r="C3" t="s">
        <v>53</v>
      </c>
      <c r="D3" s="11">
        <v>32</v>
      </c>
      <c r="E3" t="s">
        <v>44</v>
      </c>
      <c r="F3" t="s">
        <v>56</v>
      </c>
    </row>
    <row r="4">
      <c r="A4">
        <v>2</v>
      </c>
      <c r="B4" t="s">
        <v>57</v>
      </c>
      <c r="C4" t="s">
        <v>53</v>
      </c>
      <c r="D4" s="11">
        <v>1.76</v>
      </c>
      <c r="E4" t="s">
        <v>58</v>
      </c>
      <c r="F4" t="s">
        <v>56</v>
      </c>
    </row>
    <row r="5">
      <c r="A5">
        <v>3</v>
      </c>
      <c r="B5" t="s">
        <v>59</v>
      </c>
      <c r="C5" t="s">
        <v>60</v>
      </c>
      <c r="D5" s="11">
        <v>32</v>
      </c>
      <c r="E5" t="s">
        <v>44</v>
      </c>
      <c r="F5" t="s">
        <v>43</v>
      </c>
    </row>
    <row r="6">
      <c r="A6">
        <v>1</v>
      </c>
      <c r="B6" t="s">
        <v>61</v>
      </c>
      <c r="C6" t="s">
        <v>60</v>
      </c>
      <c r="D6" s="11">
        <v>1</v>
      </c>
      <c r="E6" t="s">
        <v>25</v>
      </c>
      <c r="F6" t="s">
        <v>47</v>
      </c>
    </row>
    <row r="7">
      <c r="A7">
        <v>1</v>
      </c>
      <c r="B7" t="s">
        <v>62</v>
      </c>
      <c r="C7" t="s">
        <v>60</v>
      </c>
      <c r="D7" s="11">
        <v>0.8</v>
      </c>
      <c r="E7" t="s">
        <v>25</v>
      </c>
      <c r="F7" t="s">
        <v>34</v>
      </c>
    </row>
    <row r="8">
      <c r="A8">
        <v>1</v>
      </c>
      <c r="B8" t="s">
        <v>63</v>
      </c>
      <c r="C8" t="s">
        <v>60</v>
      </c>
      <c r="D8" s="11">
        <v>0.2</v>
      </c>
      <c r="E8" t="s">
        <v>25</v>
      </c>
      <c r="F8" t="s">
        <v>37</v>
      </c>
    </row>
    <row r="9">
      <c r="A9">
        <v>1</v>
      </c>
      <c r="B9" t="s">
        <v>64</v>
      </c>
      <c r="C9" t="s">
        <v>60</v>
      </c>
      <c r="D9" s="11">
        <v>0.15</v>
      </c>
      <c r="E9" t="s">
        <v>25</v>
      </c>
      <c r="F9" t="s">
        <v>40</v>
      </c>
    </row>
    <row r="10">
      <c r="A10">
        <v>1</v>
      </c>
      <c r="B10" t="s">
        <v>62</v>
      </c>
      <c r="C10" t="s">
        <v>60</v>
      </c>
      <c r="D10" s="11">
        <v>0.2</v>
      </c>
      <c r="E10" t="s">
        <v>25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72</v>
      </c>
      <c r="B1"/>
      <c r="C1"/>
      <c r="D1"/>
    </row>
    <row r="2">
      <c r="A2" t="str" s="15">
        <f>"GRO_CDR_B514A · PAT.BISC.GENOISES · référence : "&amp;Besoins!B3&amp;" "&amp;Besoins!C3&amp;" · multiplicateur réglable sur la feuille ""Besoins"""</f>
        <v>GRO_CDR_B514A · PAT.BISC.GENOISES · référence : 3,6 kg · multiplicateur réglable sur la feuille </v>
      </c>
      <c r="B2"/>
      <c r="C2"/>
      <c r="D2"/>
    </row>
    <row r="3">
      <c r="A3"/>
      <c r="B3"/>
      <c r="C3"/>
      <c r="D3"/>
    </row>
    <row r="4">
      <c r="A4" t="s" s="16">
        <v>73</v>
      </c>
      <c r="B4"/>
      <c r="C4"/>
      <c r="D4"/>
    </row>
    <row r="5">
      <c r="A5" t="s" s="17">
        <v>74</v>
      </c>
      <c r="B5" t="str" s="14">
        <f>Procedure!D2</f>
        <v>Mise en place — Peser et mesurer toutes les denrées, vérifier leur fraîcheur ; travailler sur un marbre propre.</v>
      </c>
      <c r="C5"/>
      <c r="D5"/>
    </row>
    <row r="6">
      <c r="A6" t="s" s="17">
        <v>75</v>
      </c>
      <c r="B6" t="str" s="14">
        <f>Procedure!D3</f>
        <v>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Besoins!B9</f>
        <v>Beurre doux 82% MG plaquette</v>
      </c>
      <c r="C7" s="11">
        <f>Besoins!E9</f>
        <v>0.15</v>
      </c>
      <c r="D7" t="str">
        <f>Besoins!F9</f>
        <v>kg</v>
      </c>
    </row>
    <row r="8">
      <c r="A8"/>
      <c r="B8" t="s">
        <v>76</v>
      </c>
      <c r="C8" s="11">
        <f>'Besoins'!$B$2*0.2</f>
        <v>0.2</v>
      </c>
      <c r="D8" t="s">
        <v>25</v>
      </c>
    </row>
    <row r="9">
      <c r="A9" t="s" s="17">
        <v>77</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78</v>
      </c>
      <c r="C10" s="11">
        <f>'Besoins'!$B$2*32</f>
        <v>32</v>
      </c>
      <c r="D10" t="s">
        <v>44</v>
      </c>
    </row>
    <row r="11">
      <c r="A11"/>
      <c r="B11" t="str">
        <f>Besoins!B11</f>
        <v>Sucre blanc cristal sac 25 kg</v>
      </c>
      <c r="C11" s="11">
        <f>Besoins!E11</f>
        <v>1</v>
      </c>
      <c r="D11" t="str">
        <f>Besoins!F11</f>
        <v>kg</v>
      </c>
    </row>
    <row r="12">
      <c r="A12" t="s" s="17">
        <v>79</v>
      </c>
      <c r="B12" t="str" s="14">
        <f>Procedure!D5</f>
        <v>Montage à froid — Hors du bain-marie, continuer à fouetter énergiquement jusqu'à complet refroidissement en incorporant le plus d'air possible. L'appareil est prêt quand il est ferme et fait le ruban.</v>
      </c>
      <c r="C12"/>
      <c r="D12"/>
    </row>
    <row r="13">
      <c r="A13" t="s" s="17">
        <v>80</v>
      </c>
      <c r="B13" t="str" s="14">
        <f>Procedure!D6</f>
        <v>Farine — Verser le mélange tamisé en pluie en soulevant l'appareil à la petite écumoire, en tournant le bassin d'un huitième de tour à chaque passage ; s'arrêter dès qu'il ne reste plus de trace. </v>
      </c>
      <c r="C13"/>
      <c r="D13"/>
    </row>
    <row r="14">
      <c r="A14"/>
      <c r="B14" t="s">
        <v>76</v>
      </c>
      <c r="C14" s="11">
        <f>'Besoins'!$B$2*0.8</f>
        <v>0.8</v>
      </c>
      <c r="D14" t="s">
        <v>25</v>
      </c>
    </row>
    <row r="15">
      <c r="A15"/>
      <c r="B15" t="str">
        <f>Besoins!B8</f>
        <v>Fécule de pomme de terre</v>
      </c>
      <c r="C15" s="11">
        <f>Besoins!E8</f>
        <v>0.2</v>
      </c>
      <c r="D15" t="str">
        <f>Besoins!F8</f>
        <v>kg</v>
      </c>
    </row>
    <row r="16">
      <c r="A16" t="s" s="17">
        <v>81</v>
      </c>
      <c r="B16"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2026-10-30T15:15:41Z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2026-10-30T15:15:41Z</dcterms:modified>
  <cp:revision>1</cp:revision>
</cp:coreProperties>
</file>