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<sst xmlns="http://schemas.openxmlformats.org/spreadsheetml/2006/main" count="84" uniqueCount="84">
  <si>
    <t>Fiche technique</t>
  </si>
  <si>
    <t>Nom</t>
  </si>
  <si>
    <t>PÂTE SABLÉE</t>
  </si>
  <si>
    <t>Code</t>
  </si>
  <si>
    <t>GRO_CDR_B487</t>
  </si>
  <si>
    <t>Classe</t>
  </si>
  <si>
    <t>Pâtes friables (brisée, sablée) (PAT.PATES.FRIABLES)</t>
  </si>
  <si>
    <t>Statut</t>
  </si>
  <si>
    <t>publie</t>
  </si>
  <si>
    <t>Verrouillée</t>
  </si>
  <si>
    <t>Non</t>
  </si>
  <si>
    <t>Source bibliographique</t>
  </si>
  <si>
    <t>La Cuisine de Référence (BPI.CDR2002)</t>
  </si>
  <si>
    <t>Provenance</t>
  </si>
  <si>
    <t>Quantité de référence</t>
  </si>
  <si>
    <t>2,23 kg</t>
  </si>
  <si>
    <t>Coût de revient H.T. (qt de référence)</t>
  </si>
  <si>
    <t>Coût unitaire H.T.</t>
  </si>
  <si>
    <t>Quantité demandée pour cet export</t>
  </si>
  <si>
    <t>Coût de revient total H.T. pour cette quantité</t>
  </si>
  <si>
    <t>Export généré le</t>
  </si>
  <si>
    <t>30/10/2026 16:17</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</si>
  <si>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</si>
  <si>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</si>
  <si>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</si>
  <si>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</si>
  <si>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</si>
  <si>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</si>
  <si>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</si>
  <si>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</si>
  <si>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</si>
  <si>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 H.T.</t>
  </si>
  <si>
    <t>FAR-T55</t>
  </si>
  <si>
    <t>Farine de blé T55</t>
  </si>
  <si>
    <t>Farines de blé</t>
  </si>
  <si>
    <t>BEU-DOUX</t>
  </si>
  <si>
    <t>Beurre doux 82% MG plaquette</t>
  </si>
  <si>
    <t>Beurres et margarines</t>
  </si>
  <si>
    <t>LEV-CHIMIQUE</t>
  </si>
  <si>
    <t>Levure chimique (poudre à lever)</t>
  </si>
  <si>
    <t>Levures et agents levants</t>
  </si>
  <si>
    <t>00000047</t>
  </si>
  <si>
    <t>OEUF A3 (PRIX)</t>
  </si>
  <si>
    <t>Oeufs entiers</t>
  </si>
  <si>
    <t>pc</t>
  </si>
  <si>
    <t>SEL-FIN</t>
  </si>
  <si>
    <t>Sel fin de cuisine</t>
  </si>
  <si>
    <t>Sels et condiments de base</t>
  </si>
  <si>
    <t>SUC-GLACE</t>
  </si>
  <si>
    <t>Sucre glace tamisé</t>
  </si>
  <si>
    <t>Sucres et édulcorants</t>
  </si>
  <si>
    <t>Total</t>
  </si>
  <si>
    <t>Niveau</t>
  </si>
  <si>
    <t>Composant</t>
  </si>
  <si>
    <t>Type</t>
  </si>
  <si>
    <t>Quantité (pour 2,23 kg)</t>
  </si>
  <si>
    <t>recette</t>
  </si>
  <si>
    <t>Pâtes friables (brisée, sablée)</t>
  </si>
  <si>
    <t xml:space="preserve">    ↳ Farine de blé T55</t>
  </si>
  <si>
    <t>matiere</t>
  </si>
  <si>
    <t xml:space="preserve">    ↳ Beurre doux 82% MG plaquette</t>
  </si>
  <si>
    <t xml:space="preserve">    ↳ Sucre glace tamisé</t>
  </si>
  <si>
    <t xml:space="preserve">    ↳ Sel fin de cuisine</t>
  </si>
  <si>
    <t xml:space="preserve">    ↳ OEUF (P)</t>
  </si>
  <si>
    <t>Conversions oeufs et ovoproduits</t>
  </si>
  <si>
    <t xml:space="preserve">        ↳ OEUF (ml)</t>
  </si>
  <si>
    <t>lt</t>
  </si>
  <si>
    <t xml:space="preserve">            ↳ OEUF A3 (PRIX)</t>
  </si>
  <si>
    <t xml:space="preserve">    ↳ Levure chimique (poudre à lever)</t>
  </si>
  <si>
    <t>Recette</t>
  </si>
  <si>
    <t>#</t>
  </si>
  <si>
    <t>Verbe</t>
  </si>
  <si>
    <t>Étape</t>
  </si>
  <si>
    <t>Précision technique</t>
  </si>
  <si>
    <t>Durée</t>
  </si>
  <si>
    <t>Mise en place — Peser et mesurer toutes les denrées, vérifier leur fraîcheur ; travailler sur un marbre propre et froid.</t>
  </si>
  <si>
    <t>Fiche technique — PÂTE SABLÉE</t>
  </si>
  <si>
    <t>PÂTE SABLÉE  GRO_CDR_B487</t>
  </si>
  <si>
    <t>1.</t>
  </si>
  <si>
    <t>2.</t>
  </si>
  <si>
    <t xml:space="preserve">    Farine de blé T55</t>
  </si>
  <si>
    <t>3.</t>
  </si>
  <si>
    <t xml:space="preserve">    OEUF (P) (conv.)</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</si>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</sst>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4.8805</v>
      </c>
    </row>
    <row r="12">
      <c r="A12" t="s" s="3">
        <v>17</v>
      </c>
      <c r="B12" s="4">
        <v>2.1885650224215</v>
      </c>
    </row>
    <row r="13">
      <c r="A13"/>
      <c r="B13"/>
    </row>
    <row r="14">
      <c r="A14" t="s" s="5">
        <v>18</v>
      </c>
      <c r="B14" t="s" s="5">
        <v>15</v>
      </c>
    </row>
    <row r="15">
      <c r="A15" t="s" s="5">
        <v>19</v>
      </c>
      <c r="B15" s="6">
        <v>4.8805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2.23</v>
      </c>
      <c r="C3" t="s" s="10">
        <v>25</v>
      </c>
      <c r="D3"/>
      <c r="E3"/>
      <c r="F3"/>
    </row>
    <row r="4">
      <c r="A4" t="s">
        <v>26</v>
      </c>
      <c r="B4" s="11">
        <f>$B$2*B3</f>
        <v>2.23</v>
      </c>
      <c r="C4" t="str">
        <f>C3</f>
        <v>kg</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1.05</v>
      </c>
      <c r="E7" s="11">
        <f>D7*$B$2</f>
        <v>1.05</v>
      </c>
      <c r="F7" t="s">
        <v>25</v>
      </c>
      <c r="G7" s="4">
        <f>E7*0.56</f>
        <v>0.588</v>
      </c>
    </row>
    <row r="8">
      <c r="A8" t="s">
        <v>35</v>
      </c>
      <c r="B8" t="s">
        <v>36</v>
      </c>
      <c r="C8" t="s">
        <v>37</v>
      </c>
      <c r="D8" s="9">
        <v>0.5</v>
      </c>
      <c r="E8" s="11">
        <f>D8*$B$2</f>
        <v>0.5</v>
      </c>
      <c r="F8" t="s">
        <v>25</v>
      </c>
      <c r="G8" s="4">
        <f>E8*5.2</f>
        <v>2.6</v>
      </c>
    </row>
    <row r="9">
      <c r="A9" t="s">
        <v>38</v>
      </c>
      <c r="B9" t="s">
        <v>39</v>
      </c>
      <c r="C9" t="s">
        <v>40</v>
      </c>
      <c r="D9" s="9">
        <v>0.02</v>
      </c>
      <c r="E9" s="11">
        <f>D9*$B$2</f>
        <v>0.02</v>
      </c>
      <c r="F9" t="s">
        <v>25</v>
      </c>
      <c r="G9" s="4">
        <f>E9*4.2</f>
        <v>0.084</v>
      </c>
    </row>
    <row r="10">
      <c r="A10" t="s" s="12">
        <v>41</v>
      </c>
      <c r="B10" t="s">
        <v>42</v>
      </c>
      <c r="C10" t="s">
        <v>43</v>
      </c>
      <c r="D10" s="9">
        <v>4</v>
      </c>
      <c r="E10" s="11">
        <f>D10*$B$2</f>
        <v>4</v>
      </c>
      <c r="F10" t="s">
        <v>44</v>
      </c>
      <c r="G10" s="4">
        <f>E10*0.27</f>
        <v>1.08</v>
      </c>
    </row>
    <row r="11">
      <c r="A11" t="s">
        <v>45</v>
      </c>
      <c r="B11" t="s">
        <v>46</v>
      </c>
      <c r="C11" t="s">
        <v>47</v>
      </c>
      <c r="D11" s="9">
        <v>0.01</v>
      </c>
      <c r="E11" s="11">
        <f>D11*$B$2</f>
        <v>0.01</v>
      </c>
      <c r="F11" t="s">
        <v>25</v>
      </c>
      <c r="G11" s="4">
        <f>E11*0.35</f>
        <v>0.0035</v>
      </c>
    </row>
    <row r="12">
      <c r="A12" t="s">
        <v>48</v>
      </c>
      <c r="B12" t="s">
        <v>49</v>
      </c>
      <c r="C12" t="s">
        <v>50</v>
      </c>
      <c r="D12" s="9">
        <v>0.5</v>
      </c>
      <c r="E12" s="11">
        <f>D12*$B$2</f>
        <v>0.5</v>
      </c>
      <c r="F12" t="s">
        <v>25</v>
      </c>
      <c r="G12" s="4">
        <f>E12*1.05</f>
        <v>0.525</v>
      </c>
    </row>
    <row r="13">
      <c r="A13"/>
      <c r="B13"/>
      <c r="C13"/>
      <c r="D13"/>
      <c r="E13"/>
      <c r="F13" t="s" s="3">
        <v>51</v>
      </c>
      <c r="G13" s="13">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52</v>
      </c>
      <c r="B1" t="s" s="2">
        <v>53</v>
      </c>
      <c r="C1" t="s" s="2">
        <v>54</v>
      </c>
      <c r="D1" t="s" s="2">
        <v>55</v>
      </c>
      <c r="E1" t="s" s="2">
        <v>30</v>
      </c>
      <c r="F1" t="s" s="2">
        <v>5</v>
      </c>
    </row>
    <row r="2">
      <c r="A2">
        <v>0</v>
      </c>
      <c r="B2" t="s">
        <v>2</v>
      </c>
      <c r="C2" t="s">
        <v>56</v>
      </c>
      <c r="D2" s="11">
        <v>2.23</v>
      </c>
      <c r="E2" t="s">
        <v>25</v>
      </c>
      <c r="F2" t="s">
        <v>57</v>
      </c>
    </row>
    <row r="3">
      <c r="A3">
        <v>1</v>
      </c>
      <c r="B3" t="s">
        <v>58</v>
      </c>
      <c r="C3" t="s">
        <v>59</v>
      </c>
      <c r="D3" s="11">
        <v>1</v>
      </c>
      <c r="E3" t="s">
        <v>25</v>
      </c>
      <c r="F3" t="s">
        <v>34</v>
      </c>
    </row>
    <row r="4">
      <c r="A4">
        <v>1</v>
      </c>
      <c r="B4" t="s">
        <v>60</v>
      </c>
      <c r="C4" t="s">
        <v>59</v>
      </c>
      <c r="D4" s="11">
        <v>0.5</v>
      </c>
      <c r="E4" t="s">
        <v>25</v>
      </c>
      <c r="F4" t="s">
        <v>37</v>
      </c>
    </row>
    <row r="5">
      <c r="A5">
        <v>1</v>
      </c>
      <c r="B5" t="s">
        <v>61</v>
      </c>
      <c r="C5" t="s">
        <v>59</v>
      </c>
      <c r="D5" s="11">
        <v>0.5</v>
      </c>
      <c r="E5" t="s">
        <v>25</v>
      </c>
      <c r="F5" t="s">
        <v>50</v>
      </c>
    </row>
    <row r="6">
      <c r="A6">
        <v>1</v>
      </c>
      <c r="B6" t="s">
        <v>62</v>
      </c>
      <c r="C6" t="s">
        <v>59</v>
      </c>
      <c r="D6" s="11">
        <v>0.01</v>
      </c>
      <c r="E6" t="s">
        <v>25</v>
      </c>
      <c r="F6" t="s">
        <v>47</v>
      </c>
    </row>
    <row r="7">
      <c r="A7">
        <v>1</v>
      </c>
      <c r="B7" t="s">
        <v>63</v>
      </c>
      <c r="C7" t="s">
        <v>56</v>
      </c>
      <c r="D7" s="11">
        <v>4</v>
      </c>
      <c r="E7" t="s">
        <v>44</v>
      </c>
      <c r="F7" t="s">
        <v>64</v>
      </c>
    </row>
    <row r="8">
      <c r="A8">
        <v>2</v>
      </c>
      <c r="B8" t="s">
        <v>65</v>
      </c>
      <c r="C8" t="s">
        <v>56</v>
      </c>
      <c r="D8" s="11">
        <v>0.22</v>
      </c>
      <c r="E8" t="s">
        <v>66</v>
      </c>
      <c r="F8" t="s">
        <v>64</v>
      </c>
    </row>
    <row r="9">
      <c r="A9">
        <v>3</v>
      </c>
      <c r="B9" t="s">
        <v>67</v>
      </c>
      <c r="C9" t="s">
        <v>59</v>
      </c>
      <c r="D9" s="11">
        <v>4</v>
      </c>
      <c r="E9" t="s">
        <v>44</v>
      </c>
      <c r="F9" t="s">
        <v>43</v>
      </c>
    </row>
    <row r="10">
      <c r="A10">
        <v>1</v>
      </c>
      <c r="B10" t="s">
        <v>68</v>
      </c>
      <c r="C10" t="s">
        <v>59</v>
      </c>
      <c r="D10" s="11">
        <v>0.02</v>
      </c>
      <c r="E10" t="s">
        <v>25</v>
      </c>
      <c r="F10" t="s">
        <v>40</v>
      </c>
    </row>
    <row r="11">
      <c r="A11">
        <v>1</v>
      </c>
      <c r="B11" t="s">
        <v>58</v>
      </c>
      <c r="C11" t="s">
        <v>59</v>
      </c>
      <c r="D11" s="11">
        <v>0.05</v>
      </c>
      <c r="E11" t="s">
        <v>25</v>
      </c>
      <c r="F11"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69</v>
      </c>
      <c r="B1" t="s" s="2">
        <v>70</v>
      </c>
      <c r="C1" t="s" s="2">
        <v>71</v>
      </c>
      <c r="D1" t="s" s="2">
        <v>72</v>
      </c>
      <c r="E1" t="s" s="2">
        <v>73</v>
      </c>
      <c r="F1" t="s" s="2">
        <v>74</v>
      </c>
    </row>
    <row r="2">
      <c r="A2" t="s">
        <v>2</v>
      </c>
      <c r="B2">
        <v>1</v>
      </c>
      <c r="C2"/>
      <c r="D2" t="s" s="14">
        <v>75</v>
      </c>
      <c r="E2" t="s" s="14"/>
      <c r="F2"/>
    </row>
    <row r="3">
      <c r="A3" t="s">
        <v>2</v>
      </c>
      <c r="B3">
        <v>2</v>
      </c>
      <c r="C3"/>
      <c r="D3" t="inlineStr" s="14">
        <is>
          <t>Sablage — Tamiser la farine sur le marbre, avec le sucre s'il s'agit de sucre glace, et ajouter la levure si on l'emploie. Parsemer le beurre assoupli en petites parcelles, l'enrober de farine, l'écraser rapidement puis sabler le tout entre les paumes jusqu'à une poudre fine, proche du sable.</t>
        </is>
      </c>
      <c r="E3" t="s" s="14"/>
      <c r="F3"/>
    </row>
    <row r="4">
      <c r="A4" t="s">
        <v>2</v>
      </c>
      <c r="B4">
        <v>3</v>
      </c>
      <c r="C4"/>
      <c r="D4" t="inlineStr" s="14">
        <is>
          <t>Liaison — Mettre le sablage en fontaine, y verser le sel et les œufs légèrement battus à la fourchette et bien dissoudre le sel. Incorporer peu à peu le sablage depuis l'intérieur, puis écraser à pleines mains sans pétrir : la pâte se forme entre les doigts.</t>
        </is>
      </c>
      <c r="E4" t="s" s="14"/>
      <c r="F4"/>
    </row>
    <row r="5">
      <c r="A5" t="s">
        <v>2</v>
      </c>
      <c r="B5">
        <v>4</v>
      </c>
      <c r="C5"/>
      <c r="D5" t="inlineStr" s="14">
        <is>
          <t>Boules et repos — Former les boules et les fariner légèrement ; si besoin, fraiser une seule fois au coupe-pâte. Rebouler, aplatir au rouleau, envelopper et réserver au froid. Les abaisses et fonçages reposent au moins 1 h au froid avant cuisson.</t>
        </is>
      </c>
      <c r="E5" t="s" s="14"/>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7"/>
  <cols>
    <col min="1" max="1" width="22" customWidth="1"/>
    <col min="2" max="2" width="52" customWidth="1"/>
    <col min="3" max="3" width="14" customWidth="1"/>
    <col min="4" max="4" width="10" customWidth="1"/>
  </cols>
  <sheetData>
    <row r="1" customHeight="1" ht="24">
      <c r="A1" t="s" s="7">
        <v>76</v>
      </c>
      <c r="B1"/>
      <c r="C1"/>
      <c r="D1"/>
    </row>
    <row r="2">
      <c r="A2" t="str" s="15">
        <f>"GRO_CDR_B487 · PAT.PATES.FRIABLES · référence : "&amp;Besoins!B3&amp;" "&amp;Besoins!C3&amp;" · multiplicateur réglable sur la feuille ""Besoins"""</f>
        <v>GRO_CDR_B487 · PAT.PATES.FRIABLES · référence : 2,23 kg · multiplicateur réglable sur la feuille </v>
      </c>
      <c r="B2"/>
      <c r="C2"/>
      <c r="D2"/>
    </row>
    <row r="3">
      <c r="A3"/>
      <c r="B3"/>
      <c r="C3"/>
      <c r="D3"/>
    </row>
    <row r="4">
      <c r="A4" t="s" s="16">
        <v>77</v>
      </c>
      <c r="B4"/>
      <c r="C4"/>
      <c r="D4"/>
    </row>
    <row r="5">
      <c r="A5" t="s" s="17">
        <v>78</v>
      </c>
      <c r="B5" t="str" s="14">
        <f>Procedure!D2</f>
        <v>Mise en place — Peser et mesurer toutes les denrées, vérifier leur fraîcheur ; travailler sur un marbre propre et froid.</v>
      </c>
      <c r="C5"/>
      <c r="D5"/>
    </row>
    <row r="6">
      <c r="A6" t="s" s="17">
        <v>79</v>
      </c>
      <c r="B6" t="str" s="14">
        <f>Procedure!D3</f>
        <v>Sablage — Tamiser la farine sur le marbre, avec le sucre s'il s'agit de sucre glace, et ajouter la levure si on l'emploie. Parsemer le beurre assoupli en petites parcelles, l'enrober de farine, l'écraser rapidement puis sabler le tout entre les paumes jusqu'à une poudre fine, proche du sable.</v>
      </c>
      <c r="C6"/>
      <c r="D6"/>
    </row>
    <row r="7">
      <c r="A7"/>
      <c r="B7" t="s">
        <v>80</v>
      </c>
      <c r="C7" s="11">
        <f>'Besoins'!$B$2*1</f>
        <v>1</v>
      </c>
      <c r="D7" t="s">
        <v>25</v>
      </c>
    </row>
    <row r="8">
      <c r="A8"/>
      <c r="B8" t="str">
        <f>Besoins!B8</f>
        <v>Beurre doux 82% MG plaquette</v>
      </c>
      <c r="C8" s="11">
        <f>Besoins!E8</f>
        <v>0.5</v>
      </c>
      <c r="D8" t="str">
        <f>Besoins!F8</f>
        <v>kg</v>
      </c>
    </row>
    <row r="9">
      <c r="A9"/>
      <c r="B9" t="str">
        <f>Besoins!B12</f>
        <v>Sucre glace tamisé</v>
      </c>
      <c r="C9" s="11">
        <f>Besoins!E12</f>
        <v>0.5</v>
      </c>
      <c r="D9" t="str">
        <f>Besoins!F12</f>
        <v>kg</v>
      </c>
    </row>
    <row r="10">
      <c r="A10"/>
      <c r="B10" t="str">
        <f>Besoins!B9</f>
        <v>Levure chimique (poudre à lever)</v>
      </c>
      <c r="C10" s="11">
        <f>Besoins!E9</f>
        <v>0.02</v>
      </c>
      <c r="D10" t="str">
        <f>Besoins!F9</f>
        <v>kg</v>
      </c>
    </row>
    <row r="11">
      <c r="A11" t="s" s="17">
        <v>81</v>
      </c>
      <c r="B11" t="str" s="14">
        <f>Procedure!D4</f>
        <v>Liaison — Mettre le sablage en fontaine, y verser le sel et les œufs légèrement battus à la fourchette et bien dissoudre le sel. Incorporer peu à peu le sablage depuis l'intérieur, puis écraser à pleines mains sans pétrir : la pâte se forme entre les doigts.</v>
      </c>
      <c r="C11"/>
      <c r="D11"/>
    </row>
    <row r="12">
      <c r="A12"/>
      <c r="B12" t="str">
        <f>Besoins!B11</f>
        <v>Sel fin de cuisine</v>
      </c>
      <c r="C12" s="11">
        <f>Besoins!E11</f>
        <v>0.01</v>
      </c>
      <c r="D12" t="str">
        <f>Besoins!F11</f>
        <v>kg</v>
      </c>
    </row>
    <row r="13">
      <c r="A13"/>
      <c r="B13" t="s">
        <v>82</v>
      </c>
      <c r="C13" s="11">
        <f>'Besoins'!$B$2*4</f>
        <v>4</v>
      </c>
      <c r="D13" t="s">
        <v>44</v>
      </c>
    </row>
    <row r="14">
      <c r="A14" t="s" s="17">
        <v>83</v>
      </c>
      <c r="B14" t="str" s="14">
        <f>Procedure!D5</f>
        <v>Boules et repos — Former les boules et les fariner légèrement ; si besoin, fraiser une seule fois au coupe-pâte. Rebouler, aplatir au rouleau, envelopper et réserver au froid. Les abaisses et fonçages reposent au moins 1 h au froid avant cuisson.</v>
      </c>
      <c r="C14"/>
      <c r="D14"/>
    </row>
    <row r="15">
      <c r="A15"/>
      <c r="B15" t="s">
        <v>80</v>
      </c>
      <c r="C15" s="11">
        <f>'Besoins'!$B$2*0.05</f>
        <v>0.05</v>
      </c>
      <c r="D15" t="s">
        <v>25</v>
      </c>
    </row>
    <row r="16">
      <c r="A16"/>
      <c r="B16"/>
      <c r="C16"/>
      <c r="D16"/>
    </row>
    <row r="17">
      <c r="A17" t="s" s="18">
        <v>22</v>
      </c>
      <c r="B17"/>
      <c r="C17"/>
      <c r="D17"/>
    </row>
  </sheetData>
  <sheetProtection sheet="1" formatRows="0" formatColumns="0"/>
  <mergeCells count="8">
    <mergeCell ref="A1:D1"/>
    <mergeCell ref="A2:D2"/>
    <mergeCell ref="A4:D4"/>
    <mergeCell ref="B5:D5"/>
    <mergeCell ref="B6:D6"/>
    <mergeCell ref="B11:D11"/>
    <mergeCell ref="B14:D14"/>
    <mergeCell ref="A17:D1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2026-10-30T15:17:32Z</dcterms:created>
  <dc:title>PÂTE SABLÉE</dc:title>
  <dc:subject/>
  <dc:creator>CUIS.web</dc:creator>
  <cp:lastModifiedBy/>
  <cp:keywords/>
  <dc:description>Export automatique — moteur récursif d'origine : Bernard Vandendaele</dc:description>
  <cp:category/>
  <dc:language>en-US</dc:language>
  <dcterms:modified xsi:type="dcterms:W3CDTF">2026-10-30T15:17:32Z</dcterms:modified>
  <cp:revision>1</cp:revision>
</cp:coreProperties>
</file>