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<sst xmlns="http://schemas.openxmlformats.org/spreadsheetml/2006/main" count="101" uniqueCount="101">
  <si>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</si>
  <si>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</si>
  <si>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MUFFINS AUX PÉPITES DE CHOCOLAT</t>
  </si>
  <si>
    <t>Code</t>
  </si>
  <si>
    <t>GRO_CDC_265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</si>
  <si>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</si>
  <si>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</si>
  <si>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</si>
  <si>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</si>
  <si>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</si>
  <si>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</si>
  <si>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</si>
  <si>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</si>
  <si>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</si>
  <si>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</si>
  <si>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</si>
  <si>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</si>
  <si>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</si>
  <si>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</si>
  <si>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</si>
  <si>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14:51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</si>
  <si>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</si>
  <si>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</si>
  <si>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</si>
  <si>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</si>
  <si>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</si>
  <si>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</si>
  <si>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</si>
  <si>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</si>
  <si>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</si>
  <si>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</si>
  <si>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</si>
  <si>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</si>
  <si>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</si>
  <si>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CHOCO-PEPITES</t>
  </si>
  <si>
    <t>Pépites chocolat noir (stable four)</t>
  </si>
  <si>
    <t>Chocolats décor et confiserie</t>
  </si>
  <si>
    <t>kg</t>
  </si>
  <si>
    <t>FAR-T110</t>
  </si>
  <si>
    <t>Farine de blé T110 complète</t>
  </si>
  <si>
    <t>Farines de blé</t>
  </si>
  <si>
    <t>FAR-T55</t>
  </si>
  <si>
    <t>Farine de blé T55</t>
  </si>
  <si>
    <t>HUI-TOURNESOL</t>
  </si>
  <si>
    <t>Huile de tournesol raffinée vrac</t>
  </si>
  <si>
    <t>Huiles végétales</t>
  </si>
  <si>
    <t>lt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</si>
  <si>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</si>
  <si>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</si>
  <si>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</si>
  <si>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</si>
  <si>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</si>
  <si>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</si>
  <si>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</si>
  <si>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</si>
  <si>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</si>
  <si>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</si>
  <si>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</si>
  <si>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</si>
  <si>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</si>
  <si>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</si>
  <si>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</si>
  <si>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</si>
  <si>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</si>
  <si>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</si>
  <si>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</si>
  <si>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</si>
  <si>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</si>
  <si>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</si>
  <si>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Farine de blé T55</t>
  </si>
  <si>
    <t>matiere</t>
  </si>
  <si>
    <t xml:space="preserve">    ↳ Farine de blé T110 complète</t>
  </si>
  <si>
    <t xml:space="preserve">    ↳ Sucre blanc cristal sac 25 kg</t>
  </si>
  <si>
    <t xml:space="preserve">    ↳ Levure chimique (poudre à lever)</t>
  </si>
  <si>
    <t xml:space="preserve">    ↳ LAIT UHT demi écrémé France outre 10 litres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</si>
  <si>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</si>
  <si>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</si>
  <si>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</si>
  <si>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</si>
  <si>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Huile de tournesol raffinée vrac</t>
  </si>
  <si>
    <t xml:space="preserve">    ↳ Sel fin de cuisine</t>
  </si>
  <si>
    <t xml:space="preserve">    ↳ Pépites chocolat noir (stable four)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</si>
  <si>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</si>
  <si>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</si>
  <si>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</si>
  <si>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</si>
  <si>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</si>
  <si>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</si>
  <si>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</si>
  <si>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Garnir — Remplir les ramequins aux 3/4 ; les ranger sur grilles ou en bacs GN 1/1 H 45 ; étager. Laisser dégourdir 15 à 20 minutes au chaud avant d'enfourner.</t>
  </si>
  <si>
    <t>Cuire — À + 200 °C, 25 minutes ; la lame doit ressortir nette ; moelleux dedans, craquelés dessus.</t>
  </si>
  <si>
    <t>Dresser — Démouler ; servir tièdes de préférence, avec une crème, un yaourt…</t>
  </si>
  <si>
    <t>Fiche technique — MUFFINS AUX PÉPITES DE CHOCOLAT</t>
  </si>
  <si>
    <t>MUFFINS AUX PÉPITES DE CHOCOLAT  GRO_CDC_265</t>
  </si>
  <si>
    <t>1.</t>
  </si>
  <si>
    <t>2.</t>
  </si>
  <si>
    <t>3.</t>
  </si>
  <si>
    <t xml:space="preserve">    OEUF (P)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</si>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</sst>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21.63835</v>
      </c>
    </row>
    <row r="12">
      <c r="A12" t="s" s="3">
        <v>16</v>
      </c>
      <c r="B12" s="4">
        <v>0.2163835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21.63835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10</v>
      </c>
      <c r="E7" s="11">
        <f>D7*$B$2</f>
        <v>10</v>
      </c>
      <c r="F7" t="s">
        <v>24</v>
      </c>
      <c r="G7" s="4">
        <f>E7*0.27</f>
        <v>2.7</v>
      </c>
    </row>
    <row r="8">
      <c r="A8" t="s">
        <v>34</v>
      </c>
      <c r="B8" t="s">
        <v>35</v>
      </c>
      <c r="C8" t="s">
        <v>36</v>
      </c>
      <c r="D8" s="9">
        <v>0.6</v>
      </c>
      <c r="E8" s="11">
        <f>D8*$B$2</f>
        <v>0.6</v>
      </c>
      <c r="F8" t="s">
        <v>37</v>
      </c>
      <c r="G8" s="4">
        <f>E8*14.5</f>
        <v>8.7</v>
      </c>
    </row>
    <row r="9">
      <c r="A9" t="s">
        <v>38</v>
      </c>
      <c r="B9" t="s">
        <v>39</v>
      </c>
      <c r="C9" t="s">
        <v>40</v>
      </c>
      <c r="D9" s="9">
        <v>1.5</v>
      </c>
      <c r="E9" s="11">
        <f>D9*$B$2</f>
        <v>1.5</v>
      </c>
      <c r="F9" t="s">
        <v>37</v>
      </c>
      <c r="G9" s="4">
        <f>E9*0.82</f>
        <v>1.23</v>
      </c>
    </row>
    <row r="10">
      <c r="A10" t="s">
        <v>41</v>
      </c>
      <c r="B10" t="s">
        <v>42</v>
      </c>
      <c r="C10" t="s">
        <v>40</v>
      </c>
      <c r="D10" s="9">
        <v>1.5</v>
      </c>
      <c r="E10" s="11">
        <f>D10*$B$2</f>
        <v>1.5</v>
      </c>
      <c r="F10" t="s">
        <v>37</v>
      </c>
      <c r="G10" s="4">
        <f>E10*0.56</f>
        <v>0.84</v>
      </c>
    </row>
    <row r="11">
      <c r="A11" t="s">
        <v>43</v>
      </c>
      <c r="B11" t="s">
        <v>44</v>
      </c>
      <c r="C11" t="s">
        <v>45</v>
      </c>
      <c r="D11" s="9">
        <v>0.6</v>
      </c>
      <c r="E11" s="11">
        <f>D11*$B$2</f>
        <v>0.6</v>
      </c>
      <c r="F11" t="s">
        <v>46</v>
      </c>
      <c r="G11" s="4">
        <f>E11*1.05</f>
        <v>0.63</v>
      </c>
    </row>
    <row r="12">
      <c r="A12" t="s">
        <v>47</v>
      </c>
      <c r="B12" t="s">
        <v>48</v>
      </c>
      <c r="C12" t="s">
        <v>49</v>
      </c>
      <c r="D12" s="9">
        <v>3</v>
      </c>
      <c r="E12" s="11">
        <f>D12*$B$2</f>
        <v>3</v>
      </c>
      <c r="F12" t="s">
        <v>46</v>
      </c>
      <c r="G12" s="4">
        <f>E12*1.67</f>
        <v>5.01</v>
      </c>
    </row>
    <row r="13">
      <c r="A13" t="s">
        <v>50</v>
      </c>
      <c r="B13" t="s">
        <v>51</v>
      </c>
      <c r="C13" t="s">
        <v>52</v>
      </c>
      <c r="D13" s="9">
        <v>0.2</v>
      </c>
      <c r="E13" s="11">
        <f>D13*$B$2</f>
        <v>0.2</v>
      </c>
      <c r="F13" t="s">
        <v>37</v>
      </c>
      <c r="G13" s="4">
        <f>E13*5.2</f>
        <v>1.04</v>
      </c>
    </row>
    <row r="14">
      <c r="A14" t="s">
        <v>53</v>
      </c>
      <c r="B14" t="s">
        <v>54</v>
      </c>
      <c r="C14" t="s">
        <v>55</v>
      </c>
      <c r="D14" s="9">
        <v>0.12</v>
      </c>
      <c r="E14" s="11">
        <f>D14*$B$2</f>
        <v>0.12</v>
      </c>
      <c r="F14" t="s">
        <v>37</v>
      </c>
      <c r="G14" s="4">
        <f>E14*4.2</f>
        <v>0.504</v>
      </c>
    </row>
    <row r="15">
      <c r="A15" t="s">
        <v>56</v>
      </c>
      <c r="B15" t="s">
        <v>57</v>
      </c>
      <c r="C15" t="s">
        <v>58</v>
      </c>
      <c r="D15" s="9">
        <v>0.001</v>
      </c>
      <c r="E15" s="11">
        <f>D15*$B$2</f>
        <v>0.001</v>
      </c>
      <c r="F15" t="s">
        <v>37</v>
      </c>
      <c r="G15" s="4">
        <f>E15*0.35</f>
        <v>0.00035</v>
      </c>
    </row>
    <row r="16">
      <c r="A16" t="s">
        <v>59</v>
      </c>
      <c r="B16" t="s">
        <v>60</v>
      </c>
      <c r="C16" t="s">
        <v>61</v>
      </c>
      <c r="D16" s="9">
        <v>1.2</v>
      </c>
      <c r="E16" s="11">
        <f>D16*$B$2</f>
        <v>1.2</v>
      </c>
      <c r="F16" t="s">
        <v>37</v>
      </c>
      <c r="G16" s="4">
        <f>E16*0.82</f>
        <v>0.984</v>
      </c>
    </row>
    <row r="17">
      <c r="A17"/>
      <c r="B17"/>
      <c r="C17"/>
      <c r="D17"/>
      <c r="E17"/>
      <c r="F17" t="s" s="3">
        <v>62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67</v>
      </c>
      <c r="D2" s="11">
        <v>100</v>
      </c>
      <c r="E2" t="s">
        <v>24</v>
      </c>
      <c r="F2" t="s">
        <v>68</v>
      </c>
    </row>
    <row r="3">
      <c r="A3">
        <v>1</v>
      </c>
      <c r="B3" t="s">
        <v>69</v>
      </c>
      <c r="C3" t="s">
        <v>70</v>
      </c>
      <c r="D3" s="11">
        <v>1.5</v>
      </c>
      <c r="E3" t="s">
        <v>37</v>
      </c>
      <c r="F3" t="s">
        <v>40</v>
      </c>
    </row>
    <row r="4">
      <c r="A4">
        <v>1</v>
      </c>
      <c r="B4" t="s">
        <v>71</v>
      </c>
      <c r="C4" t="s">
        <v>70</v>
      </c>
      <c r="D4" s="11">
        <v>1.5</v>
      </c>
      <c r="E4" t="s">
        <v>37</v>
      </c>
      <c r="F4" t="s">
        <v>40</v>
      </c>
    </row>
    <row r="5">
      <c r="A5">
        <v>1</v>
      </c>
      <c r="B5" t="s">
        <v>72</v>
      </c>
      <c r="C5" t="s">
        <v>70</v>
      </c>
      <c r="D5" s="11">
        <v>1.2</v>
      </c>
      <c r="E5" t="s">
        <v>37</v>
      </c>
      <c r="F5" t="s">
        <v>61</v>
      </c>
    </row>
    <row r="6">
      <c r="A6">
        <v>1</v>
      </c>
      <c r="B6" t="s">
        <v>73</v>
      </c>
      <c r="C6" t="s">
        <v>70</v>
      </c>
      <c r="D6" s="11">
        <v>0.12</v>
      </c>
      <c r="E6" t="s">
        <v>37</v>
      </c>
      <c r="F6" t="s">
        <v>55</v>
      </c>
    </row>
    <row r="7">
      <c r="A7">
        <v>1</v>
      </c>
      <c r="B7" t="s">
        <v>74</v>
      </c>
      <c r="C7" t="s">
        <v>70</v>
      </c>
      <c r="D7" s="11">
        <v>3</v>
      </c>
      <c r="E7" t="s">
        <v>46</v>
      </c>
      <c r="F7" t="s">
        <v>49</v>
      </c>
    </row>
    <row r="8">
      <c r="A8">
        <v>1</v>
      </c>
      <c r="B8" t="s">
        <v>75</v>
      </c>
      <c r="C8" t="s">
        <v>67</v>
      </c>
      <c r="D8" s="11">
        <v>10</v>
      </c>
      <c r="E8" t="s">
        <v>24</v>
      </c>
      <c r="F8" t="s">
        <v>76</v>
      </c>
    </row>
    <row r="9">
      <c r="A9">
        <v>2</v>
      </c>
      <c r="B9" t="s">
        <v>77</v>
      </c>
      <c r="C9" t="s">
        <v>67</v>
      </c>
      <c r="D9" s="11">
        <v>0.55</v>
      </c>
      <c r="E9" t="s">
        <v>46</v>
      </c>
      <c r="F9" t="s">
        <v>76</v>
      </c>
    </row>
    <row r="10">
      <c r="A10">
        <v>3</v>
      </c>
      <c r="B10" t="s">
        <v>78</v>
      </c>
      <c r="C10" t="s">
        <v>70</v>
      </c>
      <c r="D10" s="11">
        <v>10</v>
      </c>
      <c r="E10" t="s">
        <v>24</v>
      </c>
      <c r="F10" t="s">
        <v>33</v>
      </c>
    </row>
    <row r="11">
      <c r="A11">
        <v>1</v>
      </c>
      <c r="B11" t="s">
        <v>79</v>
      </c>
      <c r="C11" t="s">
        <v>70</v>
      </c>
      <c r="D11" s="11">
        <v>0.6</v>
      </c>
      <c r="E11" t="s">
        <v>46</v>
      </c>
      <c r="F11" t="s">
        <v>45</v>
      </c>
    </row>
    <row r="12">
      <c r="A12">
        <v>1</v>
      </c>
      <c r="B12" t="s">
        <v>80</v>
      </c>
      <c r="C12" t="s">
        <v>70</v>
      </c>
      <c r="D12" s="11">
        <v>0.001</v>
      </c>
      <c r="E12" t="s">
        <v>37</v>
      </c>
      <c r="F12" t="s">
        <v>58</v>
      </c>
    </row>
    <row r="13">
      <c r="A13">
        <v>1</v>
      </c>
      <c r="B13" t="s">
        <v>81</v>
      </c>
      <c r="C13" t="s">
        <v>70</v>
      </c>
      <c r="D13" s="11">
        <v>0.6</v>
      </c>
      <c r="E13" t="s">
        <v>37</v>
      </c>
      <c r="F13" t="s">
        <v>36</v>
      </c>
    </row>
    <row r="14">
      <c r="A14">
        <v>1</v>
      </c>
      <c r="B14" t="s">
        <v>82</v>
      </c>
      <c r="C14" t="s">
        <v>70</v>
      </c>
      <c r="D14" s="11">
        <v>0.2</v>
      </c>
      <c r="E14" t="s">
        <v>37</v>
      </c>
      <c r="F14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Fondre le beurre ; badigeonner les ramequins ; figer en chambre froide (ou moules papier). Préchauffer le four à + 200 °C. Tamiser ensemble les farines et la levure.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Confectionner la pâte — Au batteur, mettre farines-levure, sucre et sel. En calotte, mélanger au fouet le lait, les œufs et l'huile. Au fouet, incorporer le liquide à la farine sans émulsionner (simple mélange) ; ajouter les pépites.</t>
        </is>
      </c>
      <c r="E4" t="s" s="14"/>
      <c r="F4"/>
    </row>
    <row r="5">
      <c r="A5" t="s">
        <v>2</v>
      </c>
      <c r="B5">
        <v>4</v>
      </c>
      <c r="C5"/>
      <c r="D5" t="s" s="14">
        <v>89</v>
      </c>
      <c r="E5" t="s" s="14"/>
      <c r="F5"/>
    </row>
    <row r="6">
      <c r="A6" t="s">
        <v>2</v>
      </c>
      <c r="B6">
        <v>5</v>
      </c>
      <c r="C6"/>
      <c r="D6" t="s" s="14">
        <v>90</v>
      </c>
      <c r="E6" t="s" s="14"/>
      <c r="F6"/>
    </row>
    <row r="7">
      <c r="A7" t="s">
        <v>2</v>
      </c>
      <c r="B7">
        <v>6</v>
      </c>
      <c r="C7"/>
      <c r="D7" t="s" s="14">
        <v>91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92</v>
      </c>
      <c r="B1"/>
      <c r="C1"/>
      <c r="D1"/>
    </row>
    <row r="2">
      <c r="A2" t="str" s="15">
        <f>"GRO_CDC_265 · GRO.DESSERTS · référence : "&amp;Besoins!B3&amp;" "&amp;Besoins!C3&amp;" · multiplicateur réglable sur la feuille ""Besoins"""</f>
        <v>GRO_CDC_265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 t="s" s="17">
        <v>94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95</v>
      </c>
      <c r="B6" t="str" s="14">
        <f>Procedure!D3</f>
        <v>Préparations préliminaires — Fondre le beurre ; badigeonner les ramequins ; figer en chambre froide (ou moules papier). Préchauffer le four à + 200 °C. Tamiser ensemble les farines et la levure.</v>
      </c>
      <c r="C6"/>
      <c r="D6"/>
    </row>
    <row r="7">
      <c r="A7"/>
      <c r="B7" t="str">
        <f>Besoins!B10</f>
        <v>Farine de blé T55</v>
      </c>
      <c r="C7" s="11">
        <f>Besoins!E10</f>
        <v>1.5</v>
      </c>
      <c r="D7" t="str">
        <f>Besoins!F10</f>
        <v>kg</v>
      </c>
    </row>
    <row r="8">
      <c r="A8"/>
      <c r="B8" t="str">
        <f>Besoins!B9</f>
        <v>Farine de blé T110 complète</v>
      </c>
      <c r="C8" s="11">
        <f>Besoins!E9</f>
        <v>1.5</v>
      </c>
      <c r="D8" t="str">
        <f>Besoins!F9</f>
        <v>kg</v>
      </c>
    </row>
    <row r="9">
      <c r="A9"/>
      <c r="B9" t="str">
        <f>Besoins!B14</f>
        <v>Levure chimique (poudre à lever)</v>
      </c>
      <c r="C9" s="11">
        <f>Besoins!E14</f>
        <v>0.12</v>
      </c>
      <c r="D9" t="str">
        <f>Besoins!F14</f>
        <v>kg</v>
      </c>
    </row>
    <row r="10">
      <c r="A10"/>
      <c r="B10" t="str">
        <f>Besoins!B13</f>
        <v>Beurre doux 82% MG plaquette</v>
      </c>
      <c r="C10" s="11">
        <f>Besoins!E13</f>
        <v>0.2</v>
      </c>
      <c r="D10" t="str">
        <f>Besoins!F13</f>
        <v>kg</v>
      </c>
    </row>
    <row r="11">
      <c r="A11" t="s" s="17">
        <v>96</v>
      </c>
      <c r="B11" t="str" s="14">
        <f>Procedure!D4</f>
        <v>Confectionner la pâte — Au batteur, mettre farines-levure, sucre et sel. En calotte, mélanger au fouet le lait, les œufs et l'huile. Au fouet, incorporer le liquide à la farine sans émulsionner (simple mélange) ; ajouter les pépites.</v>
      </c>
      <c r="C11"/>
      <c r="D11"/>
    </row>
    <row r="12">
      <c r="A12"/>
      <c r="B12" t="str">
        <f>Besoins!B16</f>
        <v>Sucre blanc cristal sac 25 kg</v>
      </c>
      <c r="C12" s="11">
        <f>Besoins!E16</f>
        <v>1.2</v>
      </c>
      <c r="D12" t="str">
        <f>Besoins!F16</f>
        <v>kg</v>
      </c>
    </row>
    <row r="13">
      <c r="A13"/>
      <c r="B13" t="str">
        <f>Besoins!B12</f>
        <v>LAIT UHT demi écrémé France outre 10 litres</v>
      </c>
      <c r="C13" s="11">
        <f>Besoins!E12</f>
        <v>3</v>
      </c>
      <c r="D13" t="str">
        <f>Besoins!F12</f>
        <v>lt</v>
      </c>
    </row>
    <row r="14">
      <c r="A14"/>
      <c r="B14" t="s">
        <v>97</v>
      </c>
      <c r="C14" s="11">
        <f>'Besoins'!$B$2*10</f>
        <v>10</v>
      </c>
      <c r="D14" t="s">
        <v>24</v>
      </c>
    </row>
    <row r="15">
      <c r="A15"/>
      <c r="B15" t="str">
        <f>Besoins!B11</f>
        <v>Huile de tournesol raffinée vrac</v>
      </c>
      <c r="C15" s="11">
        <f>Besoins!E11</f>
        <v>0.6</v>
      </c>
      <c r="D15" t="str">
        <f>Besoins!F11</f>
        <v>lt</v>
      </c>
    </row>
    <row r="16">
      <c r="A16"/>
      <c r="B16" t="str">
        <f>Besoins!B15</f>
        <v>Sel fin de cuisine</v>
      </c>
      <c r="C16" s="11">
        <f>Besoins!E15</f>
        <v>0.001</v>
      </c>
      <c r="D16" t="str">
        <f>Besoins!F15</f>
        <v>kg</v>
      </c>
    </row>
    <row r="17">
      <c r="A17"/>
      <c r="B17" t="str">
        <f>Besoins!B8</f>
        <v>Pépites chocolat noir (stable four)</v>
      </c>
      <c r="C17" s="11">
        <f>Besoins!E8</f>
        <v>0.6</v>
      </c>
      <c r="D17" t="str">
        <f>Besoins!F8</f>
        <v>kg</v>
      </c>
    </row>
    <row r="18">
      <c r="A18" t="s" s="17">
        <v>98</v>
      </c>
      <c r="B18" t="str" s="14">
        <f>Procedure!D5</f>
        <v>Garnir — Remplir les ramequins aux 3/4 ; les ranger sur grilles ou en bacs GN 1/1 H 45 ; étager. Laisser dégourdir 15 à 20 minutes au chaud avant d'enfourner.</v>
      </c>
      <c r="C18"/>
      <c r="D18"/>
    </row>
    <row r="19">
      <c r="A19" t="s" s="17">
        <v>99</v>
      </c>
      <c r="B19" t="str" s="14">
        <f>Procedure!D6</f>
        <v>Cuire — À + 200 °C, 25 minutes ; la lame doit ressortir nette ; moelleux dedans, craquelés dessus.</v>
      </c>
      <c r="C19"/>
      <c r="D19"/>
    </row>
    <row r="20">
      <c r="A20" t="s" s="17">
        <v>100</v>
      </c>
      <c r="B20" t="str" s="14">
        <f>Procedure!D7</f>
        <v>Dresser — Démouler ; servir tièdes de préférence, avec une crème, un yaourt…</v>
      </c>
      <c r="C20"/>
      <c r="D20"/>
    </row>
    <row r="21">
      <c r="A21"/>
      <c r="B21"/>
      <c r="C21"/>
      <c r="D21"/>
    </row>
    <row r="22">
      <c r="A22" t="s" s="18">
        <v>21</v>
      </c>
      <c r="B22"/>
      <c r="C22"/>
      <c r="D2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1:D11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2026-09-28T12:51:40Z</dcterms:created>
  <dc:title>MUFFINS AUX PÉPITES DE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2026-09-28T12:51:40Z</dcterms:modified>
  <cp:revision>1</cp:revision>
</cp:coreProperties>
</file>