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ARTE AMANDINE" sheetId="1" r:id="rId1"/>
    <sheet name="PÂTE SUCRÉE" sheetId="2" r:id="rId2"/>
    <sheet name="Crème pâtissière à froid recons" sheetId="3" r:id="rId3"/>
  </sheets>
</workbook>
</file>

<file path=xl/sharedStrings.xml><?xml version="1.0" encoding="utf-8"?>
<sst xmlns="http://schemas.openxmlformats.org/spreadsheetml/2006/main" count="44" uniqueCount="44">
  <si>
    <t>TARTE AMANDINE</t>
  </si>
  <si>
    <t>Annotations</t>
  </si>
  <si>
    <t>Quantité souhaitée</t>
  </si>
  <si>
    <t>pc</t>
  </si>
  <si>
    <t>référence : 100 pc</t>
  </si>
  <si>
    <t>TARTE AMANDINE  GRO_CDC_252</t>
  </si>
  <si>
    <t>Ingrédients</t>
  </si>
  <si>
    <t xml:space="preserve">    PÂTE SUCRÉE — voir l'onglet "PÂTE SUCRÉE"</t>
  </si>
  <si>
    <t xml:space="preserve">    Beurre doux 82% MG plaquette</t>
  </si>
  <si>
    <t>kg</t>
  </si>
  <si>
    <t xml:space="preserve">    Crème pâtissière à froid reconstituée (collectivité) — voir l'onglet "Crème pâtissière à froid recons"</t>
  </si>
  <si>
    <t>lt</t>
  </si>
  <si>
    <t xml:space="preserve">    Sucre glace tamisé</t>
  </si>
  <si>
    <t xml:space="preserve">    Poudre d'amande blanchie extra-fine</t>
  </si>
  <si>
    <t xml:space="preserve">    Amidon de maïs (Maïzena)</t>
  </si>
  <si>
    <t xml:space="preserve">    OEUF (P) (conv.)</t>
  </si>
  <si>
    <t xml:space="preserve">    Amandes effilées</t>
  </si>
  <si>
    <t xml:space="preserve">    Rhum ambré de cuisine (baba)</t>
  </si>
  <si>
    <t xml:space="preserve">    Arôme amande amère (liquide, dosage 1-2g/kg)</t>
  </si>
  <si>
    <t>1.</t>
  </si>
  <si>
    <t>2.</t>
  </si>
  <si>
    <t>3.</t>
  </si>
  <si>
    <t>4.</t>
  </si>
  <si>
    <t>5.</t>
  </si>
  <si>
    <t>Garnir — Répartir l'appareil dans les bacs ; lisser à la corne ; parsemer d'amandes effilées.</t>
  </si>
  <si>
    <t>6.</t>
  </si>
  <si>
    <t>Cuire — En chaleur sèche à + 170 °C, étager et cuire 35 à 40 minutes ; vérifier. Saupoudrer de sucre glace à la sortie ; laisser refroidir dans les bacs.</t>
  </si>
  <si>
    <t>7.</t>
  </si>
  <si>
    <t>Dresser — Portionner chaque bac en 40 parts (5 × 8). Suggestions : abricoter la tarte ; servir nature ou avec une crème.</t>
  </si>
  <si>
    <t>CUIS.web — Portage du CUIS Clipper de 1992 par Palika &amp; Bernard Vandendaele (créateur du moteur récursif d'origine)</t>
  </si>
  <si>
    <t>PÂTE SUCRÉE</t>
  </si>
  <si>
    <t>Quantité totale à produire (cumulée)</t>
  </si>
  <si>
    <t>référence : 100 pc — lot unique couvrant tous les usages</t>
  </si>
  <si>
    <t>PÂTE SUCRÉE  GRO_CDC_216</t>
  </si>
  <si>
    <t xml:space="preserve">    Farine de blé T55</t>
  </si>
  <si>
    <t xml:space="preserve">    Eau (robinet - moy. France 2026)</t>
  </si>
  <si>
    <t xml:space="preserve">    Sel fin de cuisine</t>
  </si>
  <si>
    <t>Garnir les tartes — Garnir les fonds avec une crème (pâtissière, frangipane, etc.) et disposer les fruits sur la crème.</t>
  </si>
  <si>
    <t>8.</t>
  </si>
  <si>
    <t>Suggestion — On peut faire aussi de la pâte sucrée à partir d'une pâte à foncer, en augmentant le poids du sucre à raison de 250g au kilo de farine.</t>
  </si>
  <si>
    <t>Crème pâtissière à froid reconstituée (collectivité)</t>
  </si>
  <si>
    <t>référence : 1 lt — lot unique couvrant tous les usages</t>
  </si>
  <si>
    <t>Crème pâtissière à froid reconstituée (collectivité)  GRO-CREME-PAT</t>
  </si>
  <si>
    <t xml:space="preserve">    Crème pâtissière déshydratée (poudre)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</si>
</sst>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B2*0.56</f>
        <v>56</v>
      </c>
      <c r="D6" t="s">
        <v>3</v>
      </c>
      <c r="E6" t="s" s="8"/>
    </row>
    <row r="7">
      <c r="A7"/>
      <c r="B7" t="s">
        <v>8</v>
      </c>
      <c r="C7" s="10">
        <f>B2*0.002</f>
        <v>0.2</v>
      </c>
      <c r="D7" t="s">
        <v>9</v>
      </c>
      <c r="E7" t="s" s="8"/>
    </row>
    <row r="8">
      <c r="A8"/>
      <c r="B8" t="s">
        <v>10</v>
      </c>
      <c r="C8" s="10">
        <f>B2*0.0445</f>
        <v>4.45</v>
      </c>
      <c r="D8" t="s">
        <v>11</v>
      </c>
      <c r="E8" t="s" s="8"/>
    </row>
    <row r="9">
      <c r="A9"/>
      <c r="B9" t="s">
        <v>8</v>
      </c>
      <c r="C9" s="10">
        <f>B2*0.012</f>
        <v>1.2</v>
      </c>
      <c r="D9" t="s">
        <v>9</v>
      </c>
      <c r="E9" t="s" s="8"/>
    </row>
    <row r="10">
      <c r="A10"/>
      <c r="B10" t="s">
        <v>12</v>
      </c>
      <c r="C10" s="10">
        <f>B2*0.012</f>
        <v>1.2</v>
      </c>
      <c r="D10" t="s">
        <v>9</v>
      </c>
      <c r="E10" t="s" s="8"/>
    </row>
    <row r="11">
      <c r="A11"/>
      <c r="B11" t="s">
        <v>13</v>
      </c>
      <c r="C11" s="10">
        <f>B2*0.012</f>
        <v>1.2</v>
      </c>
      <c r="D11" t="s">
        <v>9</v>
      </c>
      <c r="E11" t="s" s="8"/>
    </row>
    <row r="12">
      <c r="A12"/>
      <c r="B12" t="s">
        <v>14</v>
      </c>
      <c r="C12" s="10">
        <f>B2*0.0035</f>
        <v>0.35</v>
      </c>
      <c r="D12" t="s">
        <v>9</v>
      </c>
      <c r="E12" t="s" s="8"/>
    </row>
    <row r="13">
      <c r="A13"/>
      <c r="B13" t="s">
        <v>15</v>
      </c>
      <c r="C13" s="10">
        <f>B2*0.25</f>
        <v>25</v>
      </c>
      <c r="D13" t="s">
        <v>3</v>
      </c>
      <c r="E13" t="s" s="8"/>
    </row>
    <row r="14">
      <c r="A14"/>
      <c r="B14" t="s">
        <v>16</v>
      </c>
      <c r="C14" s="10">
        <f>B2*0.005</f>
        <v>0.5</v>
      </c>
      <c r="D14" t="s">
        <v>9</v>
      </c>
      <c r="E14" t="s" s="8"/>
    </row>
    <row r="15">
      <c r="A15"/>
      <c r="B15" t="s">
        <v>17</v>
      </c>
      <c r="C15" s="10">
        <f>B2*0.0015</f>
        <v>0.15</v>
      </c>
      <c r="D15" t="s">
        <v>11</v>
      </c>
      <c r="E15" t="s" s="8"/>
    </row>
    <row r="16">
      <c r="A16"/>
      <c r="B16" t="s">
        <v>18</v>
      </c>
      <c r="C16" s="10">
        <f>B2*0.00005</f>
        <v>0.005</v>
      </c>
      <c r="D16" t="s">
        <v>11</v>
      </c>
      <c r="E16" t="s" s="8"/>
    </row>
    <row r="17">
      <c r="A17"/>
      <c r="B17"/>
      <c r="C17"/>
      <c r="D17"/>
      <c r="E17" t="s" s="8"/>
    </row>
    <row r="18">
      <c r="A18" t="s" s="11">
        <v>19</v>
      </c>
      <c r="B18" t="inlineStr" s="12">
        <is>
          <t>Mise en place du poste de travail — Vérifier les D.L.C., peser les denrées, sélectionner le matériel nécessaire. Laver et désinfecter le matériel et le poste de travail en suivant les protocoles.</t>
        </is>
      </c>
      <c r="C18"/>
      <c r="D18"/>
      <c r="E18" t="s" s="8"/>
    </row>
    <row r="19">
      <c r="A19" t="s" s="11">
        <v>20</v>
      </c>
      <c r="B19" t="inlineStr" s="12">
        <is>
          <t>Préparations préliminaires — Faire fondre 200 g de beurre ; badigeonner 3 bacs GN 1/1 H 45 perforés. Confectionner la crème pâtissière à froid selon le fabricant ; filmer, réserver au froid. Assouplir le beurre. Confectionner la pâte sucrée (Fiche 216). Préchauffer le four à + 170 °C.</t>
        </is>
      </c>
      <c r="C19"/>
      <c r="D19"/>
      <c r="E19" t="s" s="8"/>
    </row>
    <row r="20">
      <c r="A20"/>
      <c r="B20" t="s">
        <v>7</v>
      </c>
      <c r="C20" s="10">
        <f>B2*0.56</f>
        <v>56</v>
      </c>
      <c r="D20" t="s">
        <v>3</v>
      </c>
      <c r="E20" t="s" s="8"/>
    </row>
    <row r="21">
      <c r="A21"/>
      <c r="B21" t="s">
        <v>8</v>
      </c>
      <c r="C21" s="10">
        <f>B2*0.002</f>
        <v>0.2</v>
      </c>
      <c r="D21" t="s">
        <v>9</v>
      </c>
      <c r="E21" t="s" s="8"/>
    </row>
    <row r="22">
      <c r="A22"/>
      <c r="B22" t="s">
        <v>10</v>
      </c>
      <c r="C22" s="10">
        <f>B2*0.0445</f>
        <v>4.45</v>
      </c>
      <c r="D22" t="s">
        <v>11</v>
      </c>
      <c r="E22" t="s" s="8"/>
    </row>
    <row r="23">
      <c r="A23"/>
      <c r="B23" t="s">
        <v>8</v>
      </c>
      <c r="C23" s="10">
        <f>B2*0.012</f>
        <v>1.2</v>
      </c>
      <c r="D23" t="s">
        <v>9</v>
      </c>
      <c r="E23" t="s" s="8"/>
    </row>
    <row r="24">
      <c r="A24" t="s" s="11">
        <v>21</v>
      </c>
      <c r="B24" t="inlineStr" s="12">
        <is>
          <t>Foncer les bacs — Faire 3 pâtons égaux ; abaisser en rectangles de 60 × 40 cm ; foncer (fond puis côtés), chiqueter les bords ; piquer les fonds au pique-vite. Réserver au froid.</t>
        </is>
      </c>
      <c r="C24"/>
      <c r="D24"/>
      <c r="E24" t="s" s="8"/>
    </row>
    <row r="25">
      <c r="A25" t="s" s="11">
        <v>22</v>
      </c>
      <c r="B25" t="inlineStr" s="12">
        <is>
          <t>Confectionner la frangipane — Au batteur, au fouet, crémer le beurre et le sucre glace ; ajouter la poudre d'amandes, la Maïzena et les parfums (rhum, amande amère), puis les œufs progressivement. Ajouter la crème pâtissière et fouetter 2 à 3 minutes en deuxième vitesse jusqu'à une crème lisse.</t>
        </is>
      </c>
      <c r="C25"/>
      <c r="D25"/>
      <c r="E25" t="s" s="8"/>
    </row>
    <row r="26">
      <c r="A26"/>
      <c r="B26" t="s">
        <v>10</v>
      </c>
      <c r="C26" s="10">
        <f>B2*0.0445</f>
        <v>4.45</v>
      </c>
      <c r="D26" t="s">
        <v>11</v>
      </c>
      <c r="E26" t="s" s="8"/>
    </row>
    <row r="27">
      <c r="A27"/>
      <c r="B27" t="s">
        <v>8</v>
      </c>
      <c r="C27" s="10">
        <f>B2*0.012</f>
        <v>1.2</v>
      </c>
      <c r="D27" t="s">
        <v>9</v>
      </c>
      <c r="E27" t="s" s="8"/>
    </row>
    <row r="28">
      <c r="A28"/>
      <c r="B28" t="s">
        <v>12</v>
      </c>
      <c r="C28" s="10">
        <f>B2*0.012</f>
        <v>1.2</v>
      </c>
      <c r="D28" t="s">
        <v>9</v>
      </c>
      <c r="E28" t="s" s="8"/>
    </row>
    <row r="29">
      <c r="A29"/>
      <c r="B29" t="s">
        <v>13</v>
      </c>
      <c r="C29" s="10">
        <f>B2*0.012</f>
        <v>1.2</v>
      </c>
      <c r="D29" t="s">
        <v>9</v>
      </c>
      <c r="E29" t="s" s="8"/>
    </row>
    <row r="30">
      <c r="A30"/>
      <c r="B30" t="s">
        <v>14</v>
      </c>
      <c r="C30" s="10">
        <f>B2*0.0035</f>
        <v>0.35</v>
      </c>
      <c r="D30" t="s">
        <v>9</v>
      </c>
      <c r="E30" t="s" s="8"/>
    </row>
    <row r="31">
      <c r="A31"/>
      <c r="B31" t="s">
        <v>15</v>
      </c>
      <c r="C31" s="10">
        <f>B2*0.25</f>
        <v>25</v>
      </c>
      <c r="D31" t="s">
        <v>3</v>
      </c>
      <c r="E31" t="s" s="8"/>
    </row>
    <row r="32">
      <c r="A32"/>
      <c r="B32" t="s">
        <v>17</v>
      </c>
      <c r="C32" s="10">
        <f>B2*0.0015</f>
        <v>0.15</v>
      </c>
      <c r="D32" t="s">
        <v>11</v>
      </c>
      <c r="E32" t="s" s="8"/>
    </row>
    <row r="33">
      <c r="A33"/>
      <c r="B33" t="s">
        <v>18</v>
      </c>
      <c r="C33" s="10">
        <f>B2*0.00005</f>
        <v>0.005</v>
      </c>
      <c r="D33" t="s">
        <v>11</v>
      </c>
      <c r="E33" t="s" s="8"/>
    </row>
    <row r="34">
      <c r="A34" t="s" s="11">
        <v>23</v>
      </c>
      <c r="B34" t="s" s="12">
        <v>24</v>
      </c>
      <c r="C34"/>
      <c r="D34"/>
      <c r="E34" t="s" s="8"/>
    </row>
    <row r="35">
      <c r="A35"/>
      <c r="B35" t="s">
        <v>16</v>
      </c>
      <c r="C35" s="10">
        <f>B2*0.005</f>
        <v>0.5</v>
      </c>
      <c r="D35" t="s">
        <v>9</v>
      </c>
      <c r="E35" t="s" s="8"/>
    </row>
    <row r="36">
      <c r="A36" t="s" s="11">
        <v>25</v>
      </c>
      <c r="B36" t="s" s="12">
        <v>26</v>
      </c>
      <c r="C36"/>
      <c r="D36"/>
      <c r="E36" t="s" s="8"/>
    </row>
    <row r="37">
      <c r="A37" t="s" s="11">
        <v>27</v>
      </c>
      <c r="B37" t="s" s="12">
        <v>28</v>
      </c>
      <c r="C37"/>
      <c r="D37"/>
      <c r="E37" t="s" s="8"/>
    </row>
    <row r="38">
      <c r="A38" t="s" s="13">
        <v>29</v>
      </c>
      <c r="B38"/>
      <c r="C38"/>
      <c r="D38"/>
      <c r="E38" t="s" s="8"/>
    </row>
  </sheetData>
  <sheetProtection sheet="1" formatRows="0" formatColumns="0"/>
  <mergeCells count="10">
    <mergeCell ref="A1:D1"/>
    <mergeCell ref="A4:D4"/>
    <mergeCell ref="B18:D18"/>
    <mergeCell ref="B19:D19"/>
    <mergeCell ref="B24:D24"/>
    <mergeCell ref="B25:D25"/>
    <mergeCell ref="B34:D34"/>
    <mergeCell ref="B36:D36"/>
    <mergeCell ref="B37:D37"/>
    <mergeCell ref="A38:D38"/>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30</v>
      </c>
      <c r="B1"/>
      <c r="C1"/>
      <c r="D1"/>
      <c r="E1" t="s" s="3">
        <v>1</v>
      </c>
    </row>
    <row r="2">
      <c r="A2" t="s" s="4">
        <v>31</v>
      </c>
      <c r="B2" s="14">
        <v>56</v>
      </c>
      <c r="C2" t="s">
        <v>3</v>
      </c>
      <c r="D2" t="s" s="7">
        <v>32</v>
      </c>
      <c r="E2" t="s" s="8"/>
    </row>
    <row r="3">
      <c r="A3"/>
      <c r="B3"/>
      <c r="C3"/>
      <c r="D3"/>
      <c r="E3" t="s" s="8"/>
    </row>
    <row r="4">
      <c r="A4" t="s" s="9">
        <v>33</v>
      </c>
      <c r="B4"/>
      <c r="C4"/>
      <c r="D4"/>
      <c r="E4" t="s" s="8"/>
    </row>
    <row r="5">
      <c r="A5" t="s" s="4">
        <v>6</v>
      </c>
      <c r="B5"/>
      <c r="C5"/>
      <c r="D5"/>
      <c r="E5" t="s" s="8"/>
    </row>
    <row r="6">
      <c r="A6"/>
      <c r="B6" t="s">
        <v>34</v>
      </c>
      <c r="C6" s="10">
        <f>B2*0.032</f>
        <v>1.792</v>
      </c>
      <c r="D6" t="s">
        <v>9</v>
      </c>
      <c r="E6" t="s" s="8"/>
    </row>
    <row r="7">
      <c r="A7"/>
      <c r="B7" t="s">
        <v>8</v>
      </c>
      <c r="C7" s="10">
        <f>B2*0.016</f>
        <v>0.896</v>
      </c>
      <c r="D7" t="s">
        <v>9</v>
      </c>
      <c r="E7" t="s" s="8"/>
    </row>
    <row r="8">
      <c r="A8"/>
      <c r="B8" t="s">
        <v>12</v>
      </c>
      <c r="C8" s="10">
        <f>B2*0.012</f>
        <v>0.672</v>
      </c>
      <c r="D8" t="s">
        <v>9</v>
      </c>
      <c r="E8" t="s" s="8"/>
    </row>
    <row r="9">
      <c r="A9"/>
      <c r="B9" t="s">
        <v>15</v>
      </c>
      <c r="C9" s="10">
        <f>B2*0.14</f>
        <v>7.84</v>
      </c>
      <c r="D9" t="s">
        <v>3</v>
      </c>
      <c r="E9" t="s" s="8"/>
    </row>
    <row r="10">
      <c r="A10"/>
      <c r="B10" t="s">
        <v>35</v>
      </c>
      <c r="C10" s="10">
        <f>B2*0.001</f>
        <v>0.056</v>
      </c>
      <c r="D10" t="s">
        <v>11</v>
      </c>
      <c r="E10" t="s" s="8"/>
    </row>
    <row r="11">
      <c r="A11"/>
      <c r="B11" t="s">
        <v>36</v>
      </c>
      <c r="C11" s="10">
        <f>B2*0.00012</f>
        <v>0.00672</v>
      </c>
      <c r="D11" t="s">
        <v>9</v>
      </c>
      <c r="E11" t="s" s="8"/>
    </row>
    <row r="12">
      <c r="A12"/>
      <c r="B12" t="s">
        <v>8</v>
      </c>
      <c r="C12" s="10">
        <f>B2*0.0015</f>
        <v>0.084</v>
      </c>
      <c r="D12" t="s">
        <v>9</v>
      </c>
      <c r="E12" t="s" s="8"/>
    </row>
    <row r="13">
      <c r="A13"/>
      <c r="B13"/>
      <c r="C13"/>
      <c r="D13"/>
      <c r="E13" t="s" s="8"/>
    </row>
    <row r="14">
      <c r="A14" t="s" s="11">
        <v>19</v>
      </c>
      <c r="B14" t="inlineStr" s="12">
        <is>
          <t>Mise en place du poste de travail — Vérifier les D.L.C., peser les denrées, sélectionner le matériel nécessaire. Laver et désinfecter le matériel et le poste de travail en suivant les protocoles.</t>
        </is>
      </c>
      <c r="C14"/>
      <c r="D14"/>
      <c r="E14" t="s" s="8"/>
    </row>
    <row r="15">
      <c r="A15" t="s" s="11">
        <v>20</v>
      </c>
      <c r="B15" t="inlineStr" s="12">
        <is>
          <t>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t>
        </is>
      </c>
      <c r="C15"/>
      <c r="D15"/>
      <c r="E15" t="s" s="8"/>
    </row>
    <row r="16">
      <c r="A16"/>
      <c r="B16" t="s">
        <v>8</v>
      </c>
      <c r="C16" s="10">
        <f>B2*0.016</f>
        <v>0.896</v>
      </c>
      <c r="D16" t="s">
        <v>9</v>
      </c>
      <c r="E16" t="s" s="8"/>
    </row>
    <row r="17">
      <c r="A17" t="s" s="11">
        <v>21</v>
      </c>
      <c r="B17" t="inlineStr" s="12">
        <is>
          <t>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t>
        </is>
      </c>
      <c r="C17"/>
      <c r="D17"/>
      <c r="E17" t="s" s="8"/>
    </row>
    <row r="18">
      <c r="A18"/>
      <c r="B18" t="s">
        <v>34</v>
      </c>
      <c r="C18" s="10">
        <f>B2*0.032</f>
        <v>1.792</v>
      </c>
      <c r="D18" t="s">
        <v>9</v>
      </c>
      <c r="E18" t="s" s="8"/>
    </row>
    <row r="19">
      <c r="A19"/>
      <c r="B19" t="s">
        <v>8</v>
      </c>
      <c r="C19" s="10">
        <f>B2*0.016</f>
        <v>0.896</v>
      </c>
      <c r="D19" t="s">
        <v>9</v>
      </c>
      <c r="E19" t="s" s="8"/>
    </row>
    <row r="20">
      <c r="A20"/>
      <c r="B20" t="s">
        <v>12</v>
      </c>
      <c r="C20" s="10">
        <f>B2*0.012</f>
        <v>0.672</v>
      </c>
      <c r="D20" t="s">
        <v>9</v>
      </c>
      <c r="E20" t="s" s="8"/>
    </row>
    <row r="21">
      <c r="A21"/>
      <c r="B21" t="s">
        <v>15</v>
      </c>
      <c r="C21" s="10">
        <f>B2*0.14</f>
        <v>7.84</v>
      </c>
      <c r="D21" t="s">
        <v>3</v>
      </c>
      <c r="E21" t="s" s="8"/>
    </row>
    <row r="22">
      <c r="A22"/>
      <c r="B22" t="s">
        <v>35</v>
      </c>
      <c r="C22" s="10">
        <f>B2*0.001</f>
        <v>0.056</v>
      </c>
      <c r="D22" t="s">
        <v>11</v>
      </c>
      <c r="E22" t="s" s="8"/>
    </row>
    <row r="23">
      <c r="A23"/>
      <c r="B23" t="s">
        <v>36</v>
      </c>
      <c r="C23" s="10">
        <f>B2*0.00012</f>
        <v>0.00672</v>
      </c>
      <c r="D23" t="s">
        <v>9</v>
      </c>
      <c r="E23" t="s" s="8"/>
    </row>
    <row r="24">
      <c r="A24" t="s" s="11">
        <v>22</v>
      </c>
      <c r="B24" t="inlineStr" s="12">
        <is>
          <t>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t>
        </is>
      </c>
      <c r="C24"/>
      <c r="D24"/>
      <c r="E24" t="s" s="8"/>
    </row>
    <row r="25">
      <c r="A25" t="s" s="11">
        <v>23</v>
      </c>
      <c r="B25" t="inlineStr" s="12">
        <is>
          <t>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t>
        </is>
      </c>
      <c r="C25"/>
      <c r="D25"/>
      <c r="E25" t="s" s="8"/>
    </row>
    <row r="26">
      <c r="A26" t="s" s="11">
        <v>25</v>
      </c>
      <c r="B26" t="inlineStr" s="12">
        <is>
          <t>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t>
        </is>
      </c>
      <c r="C26"/>
      <c r="D26"/>
      <c r="E26" t="s" s="8"/>
    </row>
    <row r="27">
      <c r="A27" t="s" s="11">
        <v>27</v>
      </c>
      <c r="B27" t="s" s="12">
        <v>37</v>
      </c>
      <c r="C27"/>
      <c r="D27"/>
      <c r="E27" t="s" s="8"/>
    </row>
    <row r="28">
      <c r="A28" t="s" s="11">
        <v>38</v>
      </c>
      <c r="B28" t="s" s="12">
        <v>39</v>
      </c>
      <c r="C28"/>
      <c r="D28"/>
      <c r="E28" t="s" s="8"/>
    </row>
    <row r="29">
      <c r="A29" t="s" s="13">
        <v>29</v>
      </c>
      <c r="B29"/>
      <c r="C29"/>
      <c r="D29"/>
      <c r="E29" t="s" s="8"/>
    </row>
  </sheetData>
  <sheetProtection sheet="1" formatRows="0" formatColumns="0"/>
  <mergeCells count="11">
    <mergeCell ref="A1:D1"/>
    <mergeCell ref="A4:D4"/>
    <mergeCell ref="B14:D14"/>
    <mergeCell ref="B15:D15"/>
    <mergeCell ref="B17:D17"/>
    <mergeCell ref="B24:D24"/>
    <mergeCell ref="B25:D25"/>
    <mergeCell ref="B26:D26"/>
    <mergeCell ref="B27:D27"/>
    <mergeCell ref="B28:D28"/>
    <mergeCell ref="A29:D2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40</v>
      </c>
      <c r="B1"/>
      <c r="C1"/>
      <c r="D1"/>
      <c r="E1" t="s" s="3">
        <v>1</v>
      </c>
    </row>
    <row r="2">
      <c r="A2" t="s" s="4">
        <v>31</v>
      </c>
      <c r="B2" s="14">
        <v>4.45</v>
      </c>
      <c r="C2" t="s">
        <v>11</v>
      </c>
      <c r="D2" t="s" s="7">
        <v>41</v>
      </c>
      <c r="E2" t="s" s="8"/>
    </row>
    <row r="3">
      <c r="A3"/>
      <c r="B3"/>
      <c r="C3"/>
      <c r="D3"/>
      <c r="E3" t="s" s="8"/>
    </row>
    <row r="4">
      <c r="A4" t="s" s="9">
        <v>42</v>
      </c>
      <c r="B4"/>
      <c r="C4"/>
      <c r="D4"/>
      <c r="E4" t="s" s="8"/>
    </row>
    <row r="5">
      <c r="A5" t="s" s="4">
        <v>6</v>
      </c>
      <c r="B5"/>
      <c r="C5"/>
      <c r="D5"/>
      <c r="E5" t="s" s="8"/>
    </row>
    <row r="6">
      <c r="A6"/>
      <c r="B6" t="s">
        <v>43</v>
      </c>
      <c r="C6" s="10">
        <f>B2*0.29</f>
        <v>1.2905</v>
      </c>
      <c r="D6" t="s">
        <v>9</v>
      </c>
      <c r="E6" t="s" s="8"/>
    </row>
    <row r="7">
      <c r="A7"/>
      <c r="B7" t="s">
        <v>35</v>
      </c>
      <c r="C7" s="10">
        <f>B2*0.72</f>
        <v>3.204</v>
      </c>
      <c r="D7" t="s">
        <v>11</v>
      </c>
      <c r="E7" t="s" s="8"/>
    </row>
    <row r="8">
      <c r="A8"/>
      <c r="B8"/>
      <c r="C8"/>
      <c r="D8"/>
      <c r="E8" t="s" s="8"/>
    </row>
    <row r="9">
      <c r="A9" t="s" s="11">
        <v>19</v>
      </c>
      <c r="B9" t="inlineStr" s="12">
        <is>
          <t>[BATTRE] Verser l'eau froide dans la cuve du batteur, ajouter la poudre, mélanger 1 minute en première vitesse, racler les parois puis battre à grande vitesse jusqu'à obtenir une crème lisse, légère et brillante. Laisser reposer quelques minutes avant emploi.</t>
        </is>
      </c>
      <c r="C9"/>
      <c r="D9"/>
      <c r="E9" t="s" s="8"/>
    </row>
    <row r="10">
      <c r="A10"/>
      <c r="B10" t="s">
        <v>35</v>
      </c>
      <c r="C10" s="10">
        <f>B2*0.72</f>
        <v>3.204</v>
      </c>
      <c r="D10" t="s">
        <v>11</v>
      </c>
      <c r="E10" t="s" s="8"/>
    </row>
    <row r="11">
      <c r="A11"/>
      <c r="B11" t="s">
        <v>43</v>
      </c>
      <c r="C11" s="10">
        <f>B2*0.29</f>
        <v>1.2905</v>
      </c>
      <c r="D11" t="s">
        <v>9</v>
      </c>
      <c r="E11" t="s" s="8"/>
    </row>
    <row r="12">
      <c r="A12" t="s" s="13">
        <v>29</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2026-09-28T10:05:51Z</dcterms:created>
  <dc:title>TARTE AMANDINE</dc:title>
  <dc:subject/>
  <dc:creator>CUIS.web</dc:creator>
  <cp:lastModifiedBy/>
  <cp:keywords/>
  <dc:description>Export automatique — moteur récursif d'origine : Bernard Vandendaele</dc:description>
  <cp:category/>
  <dc:language>en-US</dc:language>
  <dcterms:modified xsi:type="dcterms:W3CDTF">2026-09-28T10:05:51Z</dcterms:modified>
  <cp:revision>1</cp:revision>
</cp:coreProperties>
</file>