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AÇONNAGE DES BRIOCHES (À TÊTE," sheetId="1" r:id="rId1"/>
    <sheet name="PÂTE BRIOCHÉE" sheetId="2" r:id="rId2"/>
    <sheet name="SIROP DE GLAÇAGE" sheetId="3" r:id="rId3"/>
  </sheets>
</workbook>
</file>

<file path=xl/sharedStrings.xml><?xml version="1.0" encoding="utf-8"?>
<sst xmlns="http://schemas.openxmlformats.org/spreadsheetml/2006/main" count="38" uniqueCount="38">
  <si>
    <t>FAÇONNAGE DES BRIOCHES (À TÊTE, NANTERRE, TRESSÉE)</t>
  </si>
  <si>
    <t>Annotations</t>
  </si>
  <si>
    <t>Quantité souhaitée</t>
  </si>
  <si>
    <t>pc</t>
  </si>
  <si>
    <t>référence : 100 pc</t>
  </si>
  <si>
    <t>FAÇONNAGE DES BRIOCHES (À TÊTE, NANTERRE, TRESSÉE)  GRO_CDC_249</t>
  </si>
  <si>
    <t>Ingrédients</t>
  </si>
  <si>
    <t xml:space="preserve">    PÂTE BRIOCHÉE — voir l'onglet "PÂTE BRIOCHÉE"</t>
  </si>
  <si>
    <t xml:space="preserve">    Beurre doux 82% MG plaquette</t>
  </si>
  <si>
    <t>kg</t>
  </si>
  <si>
    <t xml:space="preserve">    OEUF (P) (conv.)</t>
  </si>
  <si>
    <t xml:space="preserve">    SIROP DE GLAÇAGE — voir l'onglet "SIROP DE GLAÇAGE"</t>
  </si>
  <si>
    <t>1.</t>
  </si>
  <si>
    <t>2.</t>
  </si>
  <si>
    <t>3.</t>
  </si>
  <si>
    <t>4.</t>
  </si>
  <si>
    <t>5.</t>
  </si>
  <si>
    <t>6.</t>
  </si>
  <si>
    <t>7.</t>
  </si>
  <si>
    <t>CUIS.web — Portage du CUIS Clipper de 1992 par Palika &amp; Bernard Vandendaele (créateur du moteur récursif d'origine)</t>
  </si>
  <si>
    <t>PÂTE BRIOCHÉE</t>
  </si>
  <si>
    <t>Quantité totale à produire (cumulée)</t>
  </si>
  <si>
    <t>référence : 100 pc — lot unique couvrant tous les usages</t>
  </si>
  <si>
    <t>PÂTE BRIOCHÉE  GRO_CDC_211</t>
  </si>
  <si>
    <t xml:space="preserve">    Farine de blé T55</t>
  </si>
  <si>
    <t xml:space="preserve">    OEUF (ml) (conv.)</t>
  </si>
  <si>
    <t>lt</t>
  </si>
  <si>
    <t xml:space="preserve">    Levure fraîche de boulanger</t>
  </si>
  <si>
    <t xml:space="preserve">    Sucre blanc cristal sac 25 kg</t>
  </si>
  <si>
    <t xml:space="preserve">    Sel fin de cuisine</t>
  </si>
  <si>
    <t>Abaisser et façonner la pâte — Abaisser et façonner la pâte suivant l'utilisation.</t>
  </si>
  <si>
    <t>Faire pousser la pâte avant cuisson — Laisser pousser légèrement la pâte avant cuisson, dans un endroit tempéré ou dans une étuve à +30/35°C.</t>
  </si>
  <si>
    <t>SIROP DE GLAÇAGE</t>
  </si>
  <si>
    <t>SIROP DE GLAÇAGE  GRO_CDC_229C</t>
  </si>
  <si>
    <t xml:space="preserve">    Rhum ambré de cuisine (baba)</t>
  </si>
  <si>
    <t xml:space="preserve">    Eau (robinet - moy. France 2026)</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</si>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</sst>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B2*0.92</f>
        <v>92</v>
      </c>
      <c r="D6" t="s">
        <v>3</v>
      </c>
      <c r="E6" t="s" s="8"/>
    </row>
    <row r="7">
      <c r="A7"/>
      <c r="B7" t="s">
        <v>8</v>
      </c>
      <c r="C7" s="10">
        <f>B2*0.0015</f>
        <v>0.15</v>
      </c>
      <c r="D7" t="s">
        <v>9</v>
      </c>
      <c r="E7" t="s" s="8"/>
    </row>
    <row r="8">
      <c r="A8"/>
      <c r="B8" t="s">
        <v>10</v>
      </c>
      <c r="C8" s="10">
        <f>B2*0.06</f>
        <v>6</v>
      </c>
      <c r="D8" t="s">
        <v>3</v>
      </c>
      <c r="E8" t="s" s="8"/>
    </row>
    <row r="9">
      <c r="A9"/>
      <c r="B9" t="s">
        <v>11</v>
      </c>
      <c r="C9" s="10">
        <f>B2*0.9</f>
        <v>90</v>
      </c>
      <c r="D9" t="s">
        <v>3</v>
      </c>
      <c r="E9" t="s" s="8"/>
    </row>
    <row r="10">
      <c r="A10"/>
      <c r="B10"/>
      <c r="C10"/>
      <c r="D10"/>
      <c r="E10" t="s" s="8"/>
    </row>
    <row r="11">
      <c r="A11" t="s" s="11">
        <v>12</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13</v>
      </c>
      <c r="B12" t="inlineStr" s="12">
        <is>
          <t>Préparations préliminaires — Faire fondre le beurre ; badigeonner les moules choisis (ondulés Ø 235 mm ou rectangulaires 300 × 70 × 80 mm : 600 g de pâte = 10 personnes). Confectionner le sirop de glaçage (Fiche 229C).</t>
        </is>
      </c>
      <c r="C12"/>
      <c r="D12"/>
      <c r="E12" t="s" s="8"/>
    </row>
    <row r="13">
      <c r="A13"/>
      <c r="B13" t="s">
        <v>8</v>
      </c>
      <c r="C13" s="10">
        <f>B2*0.0015</f>
        <v>0.15</v>
      </c>
      <c r="D13" t="s">
        <v>9</v>
      </c>
      <c r="E13" t="s" s="8"/>
    </row>
    <row r="14">
      <c r="A14"/>
      <c r="B14" t="s">
        <v>11</v>
      </c>
      <c r="C14" s="10">
        <f>B2*0.9</f>
        <v>90</v>
      </c>
      <c r="D14" t="s">
        <v>3</v>
      </c>
      <c r="E14" t="s" s="8"/>
    </row>
    <row r="15">
      <c r="A15" t="s" s="11">
        <v>14</v>
      </c>
      <c r="B15" t="inlineStr" s="12">
        <is>
          <t>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t>
        </is>
      </c>
      <c r="C15"/>
      <c r="D15"/>
      <c r="E15" t="s" s="8"/>
    </row>
    <row r="16">
      <c r="A16"/>
      <c r="B16" t="s">
        <v>7</v>
      </c>
      <c r="C16" s="10">
        <f>B2*0.92</f>
        <v>92</v>
      </c>
      <c r="D16" t="s">
        <v>3</v>
      </c>
      <c r="E16" t="s" s="8"/>
    </row>
    <row r="17">
      <c r="A17" t="s" s="11">
        <v>15</v>
      </c>
      <c r="B17" t="inlineStr" s="12">
        <is>
          <t>Brioches Nanterre — Diviser la pâte en 4 bandes, rouler en boudins, tronçonner en morceaux de 100 g ; bouler, ovaliser les extrémités et déposer 6 boules côte à côte dans chaque moule.</t>
        </is>
      </c>
      <c r="C17"/>
      <c r="D17"/>
      <c r="E17" t="s" s="8"/>
    </row>
    <row r="18">
      <c r="A18" t="s" s="11">
        <v>16</v>
      </c>
      <c r="B18" t="inlineStr" s="12">
        <is>
          <t>Brioches tressées — Abaisser légèrement la pâte ; détailler des pâtons de 600 g, les diviser en 3 bandes roulées en boudins de 1 cm de diamètre ; pincer les 3 boudins à une extrémité et tresser. Poser sur plaque.</t>
        </is>
      </c>
      <c r="C18"/>
      <c r="D18"/>
      <c r="E18" t="s" s="8"/>
    </row>
    <row r="19">
      <c r="A19" t="s" s="11">
        <v>17</v>
      </c>
      <c r="B19" t="inlineStr" s="12">
        <is>
          <t>Donner une pousse — Dorer une première fois sans toucher les bords ; pour les brioches à tête, inciser le pourtour au ciseau mouillé. Pousser à + 30 / 35 °C jusqu'au double de volume ; dorer une seconde fois.</t>
        </is>
      </c>
      <c r="C19"/>
      <c r="D19"/>
      <c r="E19" t="s" s="8"/>
    </row>
    <row r="20">
      <c r="A20"/>
      <c r="B20" t="s">
        <v>10</v>
      </c>
      <c r="C20" s="10">
        <f>B2*0.06</f>
        <v>6</v>
      </c>
      <c r="D20" t="s">
        <v>3</v>
      </c>
      <c r="E20" t="s" s="8"/>
    </row>
    <row r="21">
      <c r="A21" t="s" s="11">
        <v>18</v>
      </c>
      <c r="B21" t="inlineStr" s="12">
        <is>
          <t>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t>
        </is>
      </c>
      <c r="C21"/>
      <c r="D21"/>
      <c r="E21" t="s" s="8"/>
    </row>
    <row r="22">
      <c r="A22"/>
      <c r="B22" t="s">
        <v>11</v>
      </c>
      <c r="C22" s="10">
        <f>B2*0.9</f>
        <v>90</v>
      </c>
      <c r="D22" t="s">
        <v>3</v>
      </c>
      <c r="E22" t="s" s="8"/>
    </row>
    <row r="23">
      <c r="A23" t="s" s="13">
        <v>19</v>
      </c>
      <c r="B23"/>
      <c r="C23"/>
      <c r="D23"/>
      <c r="E23" t="s" s="8"/>
    </row>
  </sheetData>
  <sheetProtection sheet="1" formatRows="0" formatColumns="0"/>
  <mergeCells count="10">
    <mergeCell ref="A1:D1"/>
    <mergeCell ref="A4:D4"/>
    <mergeCell ref="B11:D11"/>
    <mergeCell ref="B12:D12"/>
    <mergeCell ref="B15:D15"/>
    <mergeCell ref="B17:D17"/>
    <mergeCell ref="B18:D18"/>
    <mergeCell ref="B19:D19"/>
    <mergeCell ref="B21:D21"/>
    <mergeCell ref="A23:D2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21</v>
      </c>
      <c r="B2" s="14">
        <v>92</v>
      </c>
      <c r="C2" t="s">
        <v>3</v>
      </c>
      <c r="D2" t="s" s="7">
        <v>22</v>
      </c>
      <c r="E2" t="s" s="8"/>
    </row>
    <row r="3">
      <c r="A3"/>
      <c r="B3"/>
      <c r="C3"/>
      <c r="D3"/>
      <c r="E3" t="s" s="8"/>
    </row>
    <row r="4">
      <c r="A4" t="s" s="9">
        <v>23</v>
      </c>
      <c r="B4"/>
      <c r="C4"/>
      <c r="D4"/>
      <c r="E4" t="s" s="8"/>
    </row>
    <row r="5">
      <c r="A5" t="s" s="4">
        <v>6</v>
      </c>
      <c r="B5"/>
      <c r="C5"/>
      <c r="D5"/>
      <c r="E5" t="s" s="8"/>
    </row>
    <row r="6">
      <c r="A6"/>
      <c r="B6" t="s">
        <v>24</v>
      </c>
      <c r="C6" s="10">
        <f>B2*0.035</f>
        <v>3.22</v>
      </c>
      <c r="D6" t="s">
        <v>9</v>
      </c>
      <c r="E6" t="s" s="8"/>
    </row>
    <row r="7">
      <c r="A7"/>
      <c r="B7" t="s">
        <v>8</v>
      </c>
      <c r="C7" s="10">
        <f>B2*0.0175</f>
        <v>1.61</v>
      </c>
      <c r="D7" t="s">
        <v>9</v>
      </c>
      <c r="E7" t="s" s="8"/>
    </row>
    <row r="8">
      <c r="A8"/>
      <c r="B8" t="s">
        <v>25</v>
      </c>
      <c r="C8" s="10">
        <f>B2*0.0075</f>
        <v>0.69</v>
      </c>
      <c r="D8" t="s">
        <v>26</v>
      </c>
      <c r="E8" t="s" s="8"/>
    </row>
    <row r="9">
      <c r="A9"/>
      <c r="B9" t="s">
        <v>27</v>
      </c>
      <c r="C9" s="10">
        <f>B2*0.0014</f>
        <v>0.1288</v>
      </c>
      <c r="D9" t="s">
        <v>9</v>
      </c>
      <c r="E9" t="s" s="8"/>
    </row>
    <row r="10">
      <c r="A10"/>
      <c r="B10" t="s">
        <v>28</v>
      </c>
      <c r="C10" s="10">
        <f>B2*0.0035</f>
        <v>0.322</v>
      </c>
      <c r="D10" t="s">
        <v>9</v>
      </c>
      <c r="E10" t="s" s="8"/>
    </row>
    <row r="11">
      <c r="A11"/>
      <c r="B11" t="s">
        <v>29</v>
      </c>
      <c r="C11" s="10">
        <f>B2*0.0003</f>
        <v>0.0276</v>
      </c>
      <c r="D11" t="s">
        <v>9</v>
      </c>
      <c r="E11" t="s" s="8"/>
    </row>
    <row r="12">
      <c r="A12"/>
      <c r="B12"/>
      <c r="C12"/>
      <c r="D12"/>
      <c r="E12" t="s" s="8"/>
    </row>
    <row r="13">
      <c r="A13" t="s" s="11">
        <v>12</v>
      </c>
      <c r="B13" t="inlineStr" s="12">
        <is>
          <t>Mise en place du poste de travail — Vérifier les D.L.C., peser les denrées, sélectionner le matériel nécessaire. Laver et désinfecter le matériel et le poste de travail en suivant les protocoles.</t>
        </is>
      </c>
      <c r="C13"/>
      <c r="D13"/>
      <c r="E13" t="s" s="8"/>
    </row>
    <row r="14">
      <c r="A14" t="s" s="11">
        <v>13</v>
      </c>
      <c r="B14" t="inlineStr" s="12">
        <is>
          <t>Préparations préliminaires — Découper le beurre en petites parcelles. Dans une calotte, émietter la levure. Ajouter un peu de farine du poids total. En frottant entre les mains la levure et la farine, émietter finement et mélanger intimement les 2 éléments.</t>
        </is>
      </c>
      <c r="C14"/>
      <c r="D14"/>
      <c r="E14" t="s" s="8"/>
    </row>
    <row r="15">
      <c r="A15"/>
      <c r="B15" t="s">
        <v>8</v>
      </c>
      <c r="C15" s="10">
        <f>B2*0.0175</f>
        <v>1.61</v>
      </c>
      <c r="D15" t="s">
        <v>9</v>
      </c>
      <c r="E15" t="s" s="8"/>
    </row>
    <row r="16">
      <c r="A16"/>
      <c r="B16" t="s">
        <v>27</v>
      </c>
      <c r="C16" s="10">
        <f>B2*0.0014</f>
        <v>0.1288</v>
      </c>
      <c r="D16" t="s">
        <v>9</v>
      </c>
      <c r="E16" t="s" s="8"/>
    </row>
    <row r="17">
      <c r="A17" t="s" s="11">
        <v>14</v>
      </c>
      <c r="B17" t="inlineStr" s="12">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C17"/>
      <c r="D17"/>
      <c r="E17" t="s" s="8"/>
    </row>
    <row r="18">
      <c r="A18"/>
      <c r="B18" t="s">
        <v>24</v>
      </c>
      <c r="C18" s="10">
        <f>B2*0.035</f>
        <v>3.22</v>
      </c>
      <c r="D18" t="s">
        <v>9</v>
      </c>
      <c r="E18" t="s" s="8"/>
    </row>
    <row r="19">
      <c r="A19"/>
      <c r="B19" t="s">
        <v>8</v>
      </c>
      <c r="C19" s="10">
        <f>B2*0.0175</f>
        <v>1.61</v>
      </c>
      <c r="D19" t="s">
        <v>9</v>
      </c>
      <c r="E19" t="s" s="8"/>
    </row>
    <row r="20">
      <c r="A20"/>
      <c r="B20" t="s">
        <v>25</v>
      </c>
      <c r="C20" s="10">
        <f>B2*0.0075</f>
        <v>0.69</v>
      </c>
      <c r="D20" t="s">
        <v>26</v>
      </c>
      <c r="E20" t="s" s="8"/>
    </row>
    <row r="21">
      <c r="A21"/>
      <c r="B21" t="s">
        <v>27</v>
      </c>
      <c r="C21" s="10">
        <f>B2*0.0014</f>
        <v>0.1288</v>
      </c>
      <c r="D21" t="s">
        <v>9</v>
      </c>
      <c r="E21" t="s" s="8"/>
    </row>
    <row r="22">
      <c r="A22"/>
      <c r="B22" t="s">
        <v>28</v>
      </c>
      <c r="C22" s="10">
        <f>B2*0.0035</f>
        <v>0.322</v>
      </c>
      <c r="D22" t="s">
        <v>9</v>
      </c>
      <c r="E22" t="s" s="8"/>
    </row>
    <row r="23">
      <c r="A23"/>
      <c r="B23" t="s">
        <v>29</v>
      </c>
      <c r="C23" s="10">
        <f>B2*0.0003</f>
        <v>0.0276</v>
      </c>
      <c r="D23" t="s">
        <v>9</v>
      </c>
      <c r="E23" t="s" s="8"/>
    </row>
    <row r="24">
      <c r="A24" t="s" s="11">
        <v>15</v>
      </c>
      <c r="B24" t="inlineStr" s="12">
        <is>
          <t>Donner du repos à la pâte — Débarrasser la pâte dans un bac GN 1/1 H 250 légèrement fariné. Filmer la pâte pour l'empêcher de croûter. Stocker au froid pendant 1 heure environ. Cette pâte ne nécessite pas de pousse (ou pointage).</t>
        </is>
      </c>
      <c r="C24"/>
      <c r="D24"/>
      <c r="E24" t="s" s="8"/>
    </row>
    <row r="25">
      <c r="A25" t="s" s="11">
        <v>16</v>
      </c>
      <c r="B25" t="s" s="12">
        <v>30</v>
      </c>
      <c r="C25"/>
      <c r="D25"/>
      <c r="E25" t="s" s="8"/>
    </row>
    <row r="26">
      <c r="A26" t="s" s="11">
        <v>17</v>
      </c>
      <c r="B26" t="s" s="12">
        <v>31</v>
      </c>
      <c r="C26"/>
      <c r="D26"/>
      <c r="E26" t="s" s="8"/>
    </row>
    <row r="27">
      <c r="A27" t="s" s="11">
        <v>18</v>
      </c>
      <c r="B27" t="inlineStr" s="12">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C27"/>
      <c r="D27"/>
      <c r="E27" t="s" s="8"/>
    </row>
    <row r="28">
      <c r="A28" t="s" s="13">
        <v>19</v>
      </c>
      <c r="B28"/>
      <c r="C28"/>
      <c r="D28"/>
      <c r="E28" t="s" s="8"/>
    </row>
  </sheetData>
  <sheetProtection sheet="1" formatRows="0" formatColumns="0"/>
  <mergeCells count="10">
    <mergeCell ref="A1:D1"/>
    <mergeCell ref="A4:D4"/>
    <mergeCell ref="B13:D13"/>
    <mergeCell ref="B14:D14"/>
    <mergeCell ref="B17:D17"/>
    <mergeCell ref="B24:D24"/>
    <mergeCell ref="B25:D25"/>
    <mergeCell ref="B26:D26"/>
    <mergeCell ref="B27:D27"/>
    <mergeCell ref="A28:D2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21</v>
      </c>
      <c r="B2" s="14">
        <v>90</v>
      </c>
      <c r="C2" t="s">
        <v>3</v>
      </c>
      <c r="D2" t="s" s="7">
        <v>22</v>
      </c>
      <c r="E2" t="s" s="8"/>
    </row>
    <row r="3">
      <c r="A3"/>
      <c r="B3"/>
      <c r="C3"/>
      <c r="D3"/>
      <c r="E3" t="s" s="8"/>
    </row>
    <row r="4">
      <c r="A4" t="s" s="9">
        <v>33</v>
      </c>
      <c r="B4"/>
      <c r="C4"/>
      <c r="D4"/>
      <c r="E4" t="s" s="8"/>
    </row>
    <row r="5">
      <c r="A5" t="s" s="4">
        <v>6</v>
      </c>
      <c r="B5"/>
      <c r="C5"/>
      <c r="D5"/>
      <c r="E5" t="s" s="8"/>
    </row>
    <row r="6">
      <c r="A6"/>
      <c r="B6" t="s">
        <v>28</v>
      </c>
      <c r="C6" s="10">
        <f>B2*0.01</f>
        <v>0.9</v>
      </c>
      <c r="D6" t="s">
        <v>9</v>
      </c>
      <c r="E6" t="s" s="8"/>
    </row>
    <row r="7">
      <c r="A7"/>
      <c r="B7" t="s">
        <v>34</v>
      </c>
      <c r="C7" s="10">
        <f>B2*0.001</f>
        <v>0.09</v>
      </c>
      <c r="D7" t="s">
        <v>26</v>
      </c>
      <c r="E7" t="s" s="8"/>
    </row>
    <row r="8">
      <c r="A8"/>
      <c r="B8" t="s">
        <v>35</v>
      </c>
      <c r="C8" s="10">
        <f>B2*0.0025</f>
        <v>0.225</v>
      </c>
      <c r="D8" t="s">
        <v>26</v>
      </c>
      <c r="E8" t="s" s="8"/>
    </row>
    <row r="9">
      <c r="A9"/>
      <c r="B9"/>
      <c r="C9"/>
      <c r="D9"/>
      <c r="E9" t="s" s="8"/>
    </row>
    <row r="10">
      <c r="A10" t="s" s="11">
        <v>12</v>
      </c>
      <c r="B10" t="s" s="12">
        <v>36</v>
      </c>
      <c r="C10"/>
      <c r="D10"/>
      <c r="E10" t="s" s="8"/>
    </row>
    <row r="11">
      <c r="A11"/>
      <c r="B11" t="s">
        <v>28</v>
      </c>
      <c r="C11" s="10">
        <f>B2*0.01</f>
        <v>0.9</v>
      </c>
      <c r="D11" t="s">
        <v>9</v>
      </c>
      <c r="E11" t="s" s="8"/>
    </row>
    <row r="12">
      <c r="A12"/>
      <c r="B12" t="s">
        <v>35</v>
      </c>
      <c r="C12" s="10">
        <f>B2*0.0025</f>
        <v>0.225</v>
      </c>
      <c r="D12" t="s">
        <v>26</v>
      </c>
      <c r="E12" t="s" s="8"/>
    </row>
    <row r="13">
      <c r="A13" t="s" s="11">
        <v>13</v>
      </c>
      <c r="B13" t="s" s="12">
        <v>37</v>
      </c>
      <c r="C13"/>
      <c r="D13"/>
      <c r="E13" t="s" s="8"/>
    </row>
    <row r="14">
      <c r="A14"/>
      <c r="B14" t="s">
        <v>34</v>
      </c>
      <c r="C14" s="10">
        <f>B2*0.001</f>
        <v>0.09</v>
      </c>
      <c r="D14" t="s">
        <v>26</v>
      </c>
      <c r="E14" t="s" s="8"/>
    </row>
    <row r="15">
      <c r="A15" t="s" s="13">
        <v>19</v>
      </c>
      <c r="B15"/>
      <c r="C15"/>
      <c r="D15"/>
      <c r="E15" t="s" s="8"/>
    </row>
  </sheetData>
  <sheetProtection sheet="1" formatRows="0" formatColumns="0"/>
  <mergeCells count="5">
    <mergeCell ref="A1:D1"/>
    <mergeCell ref="A4:D4"/>
    <mergeCell ref="B10:D10"/>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2026-09-28T12:49:04Z</dcterms:created>
  <dc:title>FAÇONNAGE DES BRIOCHES (À TÊTE,</dc:title>
  <dc:subject/>
  <dc:creator>CUIS.web</dc:creator>
  <cp:lastModifiedBy/>
  <cp:keywords/>
  <dc:description>Export automatique — moteur récursif d'origine : Bernard Vandendaele</dc:description>
  <cp:category/>
  <dc:language>en-US</dc:language>
  <dcterms:modified xsi:type="dcterms:W3CDTF">2026-09-28T12:49:04Z</dcterms:modified>
  <cp:revision>1</cp:revision>
</cp:coreProperties>
</file>