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<sst xmlns="http://schemas.openxmlformats.org/spreadsheetml/2006/main" count="103" uniqueCount="103">
  <si>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</si>
  <si>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</si>
  <si>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POMMES CHAUDES CONFITES À LA CANNELLE ET SAUCE CARAMEL</t>
  </si>
  <si>
    <t>Code</t>
  </si>
  <si>
    <t>GRO_CDC_247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</si>
  <si>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</si>
  <si>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</si>
  <si>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</si>
  <si>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</si>
  <si>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</si>
  <si>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</si>
  <si>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</si>
  <si>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</si>
  <si>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</si>
  <si>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</si>
  <si>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</si>
  <si>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</si>
  <si>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</si>
  <si>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</si>
  <si>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</si>
  <si>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</si>
  <si>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</si>
  <si>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</si>
  <si>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</si>
  <si>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</si>
  <si>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</si>
  <si>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</si>
  <si>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</si>
  <si>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</si>
  <si>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</si>
  <si>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</si>
  <si>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</si>
  <si>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</si>
  <si>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</si>
  <si>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</si>
  <si>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EXTRAIT-VANILLE</t>
  </si>
  <si>
    <t>Extrait de vanille alcoolisé</t>
  </si>
  <si>
    <t>Spiritueux et liqueurs cuisine</t>
  </si>
  <si>
    <t>ALC-RHUM-BRUN</t>
  </si>
  <si>
    <t>Rhum ambré de cuisine (baba)</t>
  </si>
  <si>
    <t>EPI-CANNELLE-POW</t>
  </si>
  <si>
    <t>Cannelle en poudre</t>
  </si>
  <si>
    <t>Épices en poudre et graines</t>
  </si>
  <si>
    <t>kg</t>
  </si>
  <si>
    <t>RNME101463</t>
  </si>
  <si>
    <t>Pain de mie LC tranches 500g</t>
  </si>
  <si>
    <t>Féculents et légumineuses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</si>
  <si>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</si>
  <si>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</si>
  <si>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</si>
  <si>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</si>
  <si>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</si>
  <si>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</si>
  <si>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RNM57226098</t>
  </si>
  <si>
    <t>POMME Golden France cat.I 170/220g plateau 2rg</t>
  </si>
  <si>
    <t>Légumes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</si>
  <si>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</si>
  <si>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</si>
  <si>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</si>
  <si>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</si>
  <si>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</si>
  <si>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</si>
  <si>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</si>
  <si>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</si>
  <si>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</si>
  <si>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</si>
  <si>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</si>
  <si>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</si>
  <si>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POMME Golden France cat.I 170/220g plateau 2rg</t>
  </si>
  <si>
    <t>matiere</t>
  </si>
  <si>
    <t xml:space="preserve">    ↳ Pain de mie LC tranches 500g</t>
  </si>
  <si>
    <t xml:space="preserve">    ↳ Beurre doux 82% MG plaquette</t>
  </si>
  <si>
    <t xml:space="preserve">    ↳ Sucre blanc cristal sac 25 kg</t>
  </si>
  <si>
    <t xml:space="preserve">    ↳ Rhum ambré de cuisine (baba)</t>
  </si>
  <si>
    <t xml:space="preserve">    ↳ Extrait de vanille alcoolisé</t>
  </si>
  <si>
    <t xml:space="preserve">    ↳ Cannelle en poudre</t>
  </si>
  <si>
    <t xml:space="preserve">    ↳ SAUCE CARAMEL À LA CRÈME (BASE)</t>
  </si>
  <si>
    <t>Préparations de base collectivité</t>
  </si>
  <si>
    <t xml:space="preserve">        ↳ Sucre blanc cristal sac 25 kg</t>
  </si>
  <si>
    <t xml:space="preserve">        ↳ Sirop de glucose</t>
  </si>
  <si>
    <t xml:space="preserve">        ↳ Eau (robinet - moy. France 2026)</t>
  </si>
  <si>
    <t xml:space="preserve">        ↳ Crème liquide 30% MG UHT</t>
  </si>
  <si>
    <t>Recette</t>
  </si>
  <si>
    <t>#</t>
  </si>
  <si>
    <t>Verbe</t>
  </si>
  <si>
    <t>Étape</t>
  </si>
  <si>
    <t>Précision technique</t>
  </si>
  <si>
    <t>Durée</t>
  </si>
  <si>
    <t>Réaliser la sauce caramel — Pendant la cuisson, réaliser 3 bases de sauce caramel à la crème (Fiche 226X) ; maintenir au bain-marie.</t>
  </si>
  <si>
    <t>SAUCE CARAMEL À LA CRÈME (BASE)</t>
  </si>
  <si>
    <t>Conserver — Maintenir au bain-marie à + 63 °C pour un service chaud, ou refroidir en cellule, filmer, étiqueter et réserver à + 3 °C.</t>
  </si>
  <si>
    <t>Fiche technique — POMMES CHAUDES CONFITES À LA CANNELLE ET SAUCE CARAMEL</t>
  </si>
  <si>
    <t>POMMES CHAUDES CONFITES À LA CANNELLE ET SAUCE CARAMEL  GRO_CDC_247</t>
  </si>
  <si>
    <t>1.</t>
  </si>
  <si>
    <t>2.</t>
  </si>
  <si>
    <t xml:space="preserve">    Beurre doux 82% MG plaquette</t>
  </si>
  <si>
    <t>3.</t>
  </si>
  <si>
    <t xml:space="preserve">    Sucre blanc cristal sac 25 kg</t>
  </si>
  <si>
    <t>4.</t>
  </si>
  <si>
    <t>5.</t>
  </si>
  <si>
    <t xml:space="preserve">    SAUCE CARAMEL À LA CRÈME (BASE)</t>
  </si>
  <si>
    <t>6.</t>
  </si>
  <si>
    <t>↳ SAUCE CARAMEL À LA CRÈME (BASE)  GRO_CDC_226X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</si>
</sst>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61.498225</v>
      </c>
    </row>
    <row r="12">
      <c r="A12" t="s" s="3">
        <v>16</v>
      </c>
      <c r="B12" s="4">
        <v>0.61498225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61.498225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0.75</v>
      </c>
      <c r="E7" s="11">
        <f>D7*$B$2</f>
        <v>0.75</v>
      </c>
      <c r="F7" t="s">
        <v>34</v>
      </c>
      <c r="G7" s="4">
        <f>E7*0.0043</f>
        <v>0.003225</v>
      </c>
    </row>
    <row r="8">
      <c r="A8" t="s">
        <v>35</v>
      </c>
      <c r="B8" t="s">
        <v>36</v>
      </c>
      <c r="C8" t="s">
        <v>37</v>
      </c>
      <c r="D8" s="9">
        <v>0.1</v>
      </c>
      <c r="E8" s="11">
        <f>D8*$B$2</f>
        <v>0.1</v>
      </c>
      <c r="F8" t="s">
        <v>34</v>
      </c>
      <c r="G8" s="4">
        <f>E8*32</f>
        <v>3.2</v>
      </c>
    </row>
    <row r="9">
      <c r="A9" t="s">
        <v>38</v>
      </c>
      <c r="B9" t="s">
        <v>39</v>
      </c>
      <c r="C9" t="s">
        <v>37</v>
      </c>
      <c r="D9" s="9">
        <v>0.21</v>
      </c>
      <c r="E9" s="11">
        <f>D9*$B$2</f>
        <v>0.21</v>
      </c>
      <c r="F9" t="s">
        <v>34</v>
      </c>
      <c r="G9" s="4">
        <f>E9*14</f>
        <v>2.94</v>
      </c>
    </row>
    <row r="10">
      <c r="A10" t="s">
        <v>40</v>
      </c>
      <c r="B10" t="s">
        <v>41</v>
      </c>
      <c r="C10" t="s">
        <v>42</v>
      </c>
      <c r="D10" s="9">
        <v>0.02</v>
      </c>
      <c r="E10" s="11">
        <f>D10*$B$2</f>
        <v>0.02</v>
      </c>
      <c r="F10" t="s">
        <v>43</v>
      </c>
      <c r="G10" s="4">
        <f>E10*10.5</f>
        <v>0.21</v>
      </c>
    </row>
    <row r="11">
      <c r="A11" t="s">
        <v>44</v>
      </c>
      <c r="B11" t="s">
        <v>45</v>
      </c>
      <c r="C11" t="s">
        <v>46</v>
      </c>
      <c r="D11" s="9">
        <v>2.5</v>
      </c>
      <c r="E11" s="11">
        <f>D11*$B$2</f>
        <v>2.5</v>
      </c>
      <c r="F11" t="s">
        <v>43</v>
      </c>
      <c r="G11" s="4">
        <f>E11*5.17</f>
        <v>12.925</v>
      </c>
    </row>
    <row r="12">
      <c r="A12" t="s">
        <v>47</v>
      </c>
      <c r="B12" t="s">
        <v>48</v>
      </c>
      <c r="C12" t="s">
        <v>49</v>
      </c>
      <c r="D12" s="9">
        <v>1.65</v>
      </c>
      <c r="E12" s="11">
        <f>D12*$B$2</f>
        <v>1.65</v>
      </c>
      <c r="F12" t="s">
        <v>43</v>
      </c>
      <c r="G12" s="4">
        <f>E12*5.2</f>
        <v>8.58</v>
      </c>
    </row>
    <row r="13">
      <c r="A13" t="s">
        <v>50</v>
      </c>
      <c r="B13" t="s">
        <v>51</v>
      </c>
      <c r="C13" t="s">
        <v>52</v>
      </c>
      <c r="D13" s="9">
        <v>3</v>
      </c>
      <c r="E13" s="11">
        <f>D13*$B$2</f>
        <v>3</v>
      </c>
      <c r="F13" t="s">
        <v>34</v>
      </c>
      <c r="G13" s="4">
        <f>E13*2.6</f>
        <v>7.8</v>
      </c>
    </row>
    <row r="14">
      <c r="A14" t="s">
        <v>53</v>
      </c>
      <c r="B14" t="s">
        <v>54</v>
      </c>
      <c r="C14" t="s">
        <v>55</v>
      </c>
      <c r="D14" s="9">
        <v>16</v>
      </c>
      <c r="E14" s="11">
        <f>D14*$B$2</f>
        <v>16</v>
      </c>
      <c r="F14" t="s">
        <v>43</v>
      </c>
      <c r="G14" s="4">
        <f>E14*1.3</f>
        <v>20.8</v>
      </c>
    </row>
    <row r="15">
      <c r="A15" t="s">
        <v>56</v>
      </c>
      <c r="B15" t="s">
        <v>57</v>
      </c>
      <c r="C15" t="s">
        <v>58</v>
      </c>
      <c r="D15" s="9">
        <v>0.75</v>
      </c>
      <c r="E15" s="11">
        <f>D15*$B$2</f>
        <v>0.75</v>
      </c>
      <c r="F15" t="s">
        <v>43</v>
      </c>
      <c r="G15" s="4">
        <f>E15*1.8</f>
        <v>1.35</v>
      </c>
    </row>
    <row r="16">
      <c r="A16" t="s">
        <v>59</v>
      </c>
      <c r="B16" t="s">
        <v>60</v>
      </c>
      <c r="C16" t="s">
        <v>58</v>
      </c>
      <c r="D16" s="9">
        <v>4.5</v>
      </c>
      <c r="E16" s="11">
        <f>D16*$B$2</f>
        <v>4.5</v>
      </c>
      <c r="F16" t="s">
        <v>43</v>
      </c>
      <c r="G16" s="4">
        <f>E16*0.82</f>
        <v>3.69</v>
      </c>
    </row>
    <row r="17">
      <c r="A17"/>
      <c r="B17"/>
      <c r="C17"/>
      <c r="D17"/>
      <c r="E17"/>
      <c r="F17" t="s" s="3">
        <v>61</v>
      </c>
      <c r="G17" s="12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100</v>
      </c>
      <c r="E2" t="s">
        <v>24</v>
      </c>
      <c r="F2" t="s">
        <v>67</v>
      </c>
    </row>
    <row r="3">
      <c r="A3">
        <v>1</v>
      </c>
      <c r="B3" t="s">
        <v>68</v>
      </c>
      <c r="C3" t="s">
        <v>69</v>
      </c>
      <c r="D3" s="11">
        <v>16</v>
      </c>
      <c r="E3" t="s">
        <v>43</v>
      </c>
      <c r="F3" t="s">
        <v>55</v>
      </c>
    </row>
    <row r="4">
      <c r="A4">
        <v>1</v>
      </c>
      <c r="B4" t="s">
        <v>70</v>
      </c>
      <c r="C4" t="s">
        <v>69</v>
      </c>
      <c r="D4" s="11">
        <v>2.5</v>
      </c>
      <c r="E4" t="s">
        <v>43</v>
      </c>
      <c r="F4" t="s">
        <v>46</v>
      </c>
    </row>
    <row r="5">
      <c r="A5">
        <v>1</v>
      </c>
      <c r="B5" t="s">
        <v>71</v>
      </c>
      <c r="C5" t="s">
        <v>69</v>
      </c>
      <c r="D5" s="11">
        <v>0.15</v>
      </c>
      <c r="E5" t="s">
        <v>43</v>
      </c>
      <c r="F5" t="s">
        <v>49</v>
      </c>
    </row>
    <row r="6">
      <c r="A6">
        <v>1</v>
      </c>
      <c r="B6" t="s">
        <v>72</v>
      </c>
      <c r="C6" t="s">
        <v>69</v>
      </c>
      <c r="D6" s="11">
        <v>1</v>
      </c>
      <c r="E6" t="s">
        <v>43</v>
      </c>
      <c r="F6" t="s">
        <v>58</v>
      </c>
    </row>
    <row r="7">
      <c r="A7">
        <v>1</v>
      </c>
      <c r="B7" t="s">
        <v>72</v>
      </c>
      <c r="C7" t="s">
        <v>69</v>
      </c>
      <c r="D7" s="11">
        <v>0.5</v>
      </c>
      <c r="E7" t="s">
        <v>43</v>
      </c>
      <c r="F7" t="s">
        <v>58</v>
      </c>
    </row>
    <row r="8">
      <c r="A8">
        <v>1</v>
      </c>
      <c r="B8" t="s">
        <v>71</v>
      </c>
      <c r="C8" t="s">
        <v>69</v>
      </c>
      <c r="D8" s="11">
        <v>1.5</v>
      </c>
      <c r="E8" t="s">
        <v>43</v>
      </c>
      <c r="F8" t="s">
        <v>49</v>
      </c>
    </row>
    <row r="9">
      <c r="A9">
        <v>1</v>
      </c>
      <c r="B9" t="s">
        <v>73</v>
      </c>
      <c r="C9" t="s">
        <v>69</v>
      </c>
      <c r="D9" s="11">
        <v>0.21</v>
      </c>
      <c r="E9" t="s">
        <v>34</v>
      </c>
      <c r="F9" t="s">
        <v>37</v>
      </c>
    </row>
    <row r="10">
      <c r="A10">
        <v>1</v>
      </c>
      <c r="B10" t="s">
        <v>74</v>
      </c>
      <c r="C10" t="s">
        <v>69</v>
      </c>
      <c r="D10" s="11">
        <v>0.1</v>
      </c>
      <c r="E10" t="s">
        <v>34</v>
      </c>
      <c r="F10" t="s">
        <v>37</v>
      </c>
    </row>
    <row r="11">
      <c r="A11">
        <v>1</v>
      </c>
      <c r="B11" t="s">
        <v>75</v>
      </c>
      <c r="C11" t="s">
        <v>69</v>
      </c>
      <c r="D11" s="11">
        <v>0.02</v>
      </c>
      <c r="E11" t="s">
        <v>43</v>
      </c>
      <c r="F11" t="s">
        <v>42</v>
      </c>
    </row>
    <row r="12">
      <c r="A12">
        <v>1</v>
      </c>
      <c r="B12" t="s">
        <v>76</v>
      </c>
      <c r="C12" t="s">
        <v>66</v>
      </c>
      <c r="D12" s="11">
        <v>5.4</v>
      </c>
      <c r="E12" t="s">
        <v>34</v>
      </c>
      <c r="F12" t="s">
        <v>77</v>
      </c>
    </row>
    <row r="13">
      <c r="A13">
        <v>2</v>
      </c>
      <c r="B13" t="s">
        <v>78</v>
      </c>
      <c r="C13" t="s">
        <v>69</v>
      </c>
      <c r="D13" s="11">
        <v>3</v>
      </c>
      <c r="E13" t="s">
        <v>43</v>
      </c>
      <c r="F13" t="s">
        <v>58</v>
      </c>
    </row>
    <row r="14">
      <c r="A14">
        <v>2</v>
      </c>
      <c r="B14" t="s">
        <v>79</v>
      </c>
      <c r="C14" t="s">
        <v>69</v>
      </c>
      <c r="D14" s="11">
        <v>0.75</v>
      </c>
      <c r="E14" t="s">
        <v>43</v>
      </c>
      <c r="F14" t="s">
        <v>58</v>
      </c>
    </row>
    <row r="15">
      <c r="A15">
        <v>2</v>
      </c>
      <c r="B15" t="s">
        <v>80</v>
      </c>
      <c r="C15" t="s">
        <v>69</v>
      </c>
      <c r="D15" s="11">
        <v>0.75</v>
      </c>
      <c r="E15" t="s">
        <v>34</v>
      </c>
      <c r="F15" t="s">
        <v>33</v>
      </c>
    </row>
    <row r="16">
      <c r="A16">
        <v>2</v>
      </c>
      <c r="B16" t="s">
        <v>81</v>
      </c>
      <c r="C16" t="s">
        <v>69</v>
      </c>
      <c r="D16" s="11">
        <v>3</v>
      </c>
      <c r="E16" t="s">
        <v>34</v>
      </c>
      <c r="F16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Laver, désinfecter et évider les pommes ; inciser leur tour à la pointe d'un couteau pour éviter l'éclatement. Faire fondre 150 g de beurre ; badigeonner le fond de 5 bacs GN 1/1 H 65. Couper le pain en tranches de 2 cm. Sortir 1,5 kg de beurre pour l'avoir en pommade.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Garnir les pommes — Garnir le fond des bacs de tranches de pain ; y ranger les pommes. Au batteur, crémer le beurre pommade, le sucre, la vanille, le rhum et la cannelle. À la poche munie d'une douille unie n°10, remplir les pommes de ce beurre parfumé.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les pommes — Préchauffer en chaleur sèche à + 150 °C. Étager, couvrir et cuire 30 minutes environ en surveillant : la pomme doit confire doucement. Retirer les couvercles, saupoudrer les 500 g de sucre, passer à + 190 / 200 °C et caraméliser légèrement le dessus. Respecter la procédure de fin de cuisson ; maintenir à + 63 °C.</t>
        </is>
      </c>
      <c r="E5" t="s" s="13"/>
      <c r="F5"/>
    </row>
    <row r="6">
      <c r="A6" t="s">
        <v>2</v>
      </c>
      <c r="B6">
        <v>5</v>
      </c>
      <c r="C6"/>
      <c r="D6" t="s" s="13">
        <v>88</v>
      </c>
      <c r="E6" t="s" s="13"/>
      <c r="F6"/>
    </row>
    <row r="7">
      <c r="A7" t="s">
        <v>2</v>
      </c>
      <c r="B7">
        <v>6</v>
      </c>
      <c r="C7"/>
      <c r="D7" t="inlineStr" s="13">
        <is>
          <t>Servir — À la spatule à bout carré, dresser chaque pomme sur sa tranche de pain imbibée ; saucer légèrement de sauce caramel au départ (dressage possible à l'avance sur assiettes en armoire chaude ; on peut servir sans sauce).</t>
        </is>
      </c>
      <c r="E7" t="s" s="13"/>
      <c r="F7"/>
    </row>
    <row r="8">
      <c r="A8" t="s">
        <v>89</v>
      </c>
      <c r="B8">
        <v>1</v>
      </c>
      <c r="C8"/>
      <c r="D8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8" t="s" s="13"/>
      <c r="F8"/>
    </row>
    <row r="9">
      <c r="A9" t="s">
        <v>89</v>
      </c>
      <c r="B9">
        <v>2</v>
      </c>
      <c r="C9"/>
      <c r="D9" t="inlineStr" s="13">
        <is>
          <t>Cuire le caramel — Dans une casserole à fond épais, mettre l'eau, le sucre et le glucose ; porter à ébullition sans remuer, nettoyer les parois au pinceau humide ; cuire jusqu'au caramel blond ambré (≈ + 170 °C).</t>
        </is>
      </c>
      <c r="E9" t="s" s="13"/>
      <c r="F9"/>
    </row>
    <row r="10">
      <c r="A10" t="s">
        <v>89</v>
      </c>
      <c r="B10">
        <v>3</v>
      </c>
      <c r="C10"/>
      <c r="D10" t="inlineStr" s="13">
        <is>
          <t>Décuire à la crème — Chauffer la crème ; hors du feu, la verser en plusieurs fois sur le caramel en remuant (attention aux projections). Reporter à ébullition 1 minute en remuant jusqu'à une sauce lisse.</t>
        </is>
      </c>
      <c r="E10" t="s" s="13"/>
      <c r="F10"/>
    </row>
    <row r="11">
      <c r="A11" t="s">
        <v>89</v>
      </c>
      <c r="B11">
        <v>4</v>
      </c>
      <c r="C11"/>
      <c r="D11" t="s" s="13">
        <v>90</v>
      </c>
      <c r="E11" t="s" s="13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4">
        <f>"GRO_CDC_247 · GRO.DESSERTS · référence : "&amp;Besoins!B3&amp;" "&amp;Besoins!C3&amp;" · multiplicateur réglable sur la feuille ""Besoins"""</f>
        <v>GRO_CDC_247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92</v>
      </c>
      <c r="B4"/>
      <c r="C4"/>
      <c r="D4"/>
    </row>
    <row r="5">
      <c r="A5" t="s" s="16">
        <v>93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94</v>
      </c>
      <c r="B6" t="str" s="13">
        <f>Procedure!D3</f>
        <v>Préparations préliminaires — Laver, désinfecter et évider les pommes ; inciser leur tour à la pointe d'un couteau pour éviter l'éclatement. Faire fondre 150 g de beurre ; badigeonner le fond de 5 bacs GN 1/1 H 65. Couper le pain en tranches de 2 cm. Sortir 1,5 kg de beurre pour l'avoir en pommade.</v>
      </c>
      <c r="C6"/>
      <c r="D6"/>
    </row>
    <row r="7">
      <c r="A7"/>
      <c r="B7" t="str">
        <f>Besoins!B14</f>
        <v>POMME Golden France cat.I 170/220g plateau 2rg</v>
      </c>
      <c r="C7" s="11">
        <f>Besoins!E14</f>
        <v>16</v>
      </c>
      <c r="D7" t="str">
        <f>Besoins!F14</f>
        <v>kg</v>
      </c>
    </row>
    <row r="8">
      <c r="A8"/>
      <c r="B8" t="str">
        <f>Besoins!B11</f>
        <v>Pain de mie LC tranches 500g</v>
      </c>
      <c r="C8" s="11">
        <f>Besoins!E11</f>
        <v>2.5</v>
      </c>
      <c r="D8" t="str">
        <f>Besoins!F11</f>
        <v>kg</v>
      </c>
    </row>
    <row r="9">
      <c r="A9"/>
      <c r="B9" t="s">
        <v>95</v>
      </c>
      <c r="C9" s="11">
        <f>'Besoins'!$B$2*0.15</f>
        <v>0.15</v>
      </c>
      <c r="D9" t="s">
        <v>43</v>
      </c>
    </row>
    <row r="10">
      <c r="A10" t="s" s="16">
        <v>96</v>
      </c>
      <c r="B10" t="str" s="13">
        <f>Procedure!D4</f>
        <v>Garnir les pommes — Garnir le fond des bacs de tranches de pain ; y ranger les pommes. Au batteur, crémer le beurre pommade, le sucre, la vanille, le rhum et la cannelle. À la poche munie d'une douille unie n°10, remplir les pommes de ce beurre parfumé.</v>
      </c>
      <c r="C10"/>
      <c r="D10"/>
    </row>
    <row r="11">
      <c r="A11"/>
      <c r="B11" t="s">
        <v>97</v>
      </c>
      <c r="C11" s="11">
        <f>'Besoins'!$B$2*1</f>
        <v>1</v>
      </c>
      <c r="D11" t="s">
        <v>43</v>
      </c>
    </row>
    <row r="12">
      <c r="A12"/>
      <c r="B12" t="s">
        <v>95</v>
      </c>
      <c r="C12" s="11">
        <f>'Besoins'!$B$2*1.5</f>
        <v>1.5</v>
      </c>
      <c r="D12" t="s">
        <v>43</v>
      </c>
    </row>
    <row r="13">
      <c r="A13"/>
      <c r="B13" t="str">
        <f>Besoins!B9</f>
        <v>Rhum ambré de cuisine (baba)</v>
      </c>
      <c r="C13" s="11">
        <f>Besoins!E9</f>
        <v>0.21</v>
      </c>
      <c r="D13" t="str">
        <f>Besoins!F9</f>
        <v>lt</v>
      </c>
    </row>
    <row r="14">
      <c r="A14"/>
      <c r="B14" t="str">
        <f>Besoins!B8</f>
        <v>Extrait de vanille alcoolisé</v>
      </c>
      <c r="C14" s="11">
        <f>Besoins!E8</f>
        <v>0.1</v>
      </c>
      <c r="D14" t="str">
        <f>Besoins!F8</f>
        <v>lt</v>
      </c>
    </row>
    <row r="15">
      <c r="A15"/>
      <c r="B15" t="str">
        <f>Besoins!B10</f>
        <v>Cannelle en poudre</v>
      </c>
      <c r="C15" s="11">
        <f>Besoins!E10</f>
        <v>0.02</v>
      </c>
      <c r="D15" t="str">
        <f>Besoins!F10</f>
        <v>kg</v>
      </c>
    </row>
    <row r="16">
      <c r="A16" t="s" s="16">
        <v>98</v>
      </c>
      <c r="B16" t="str" s="13">
        <f>Procedure!D5</f>
        <v>Cuire les pommes — Préchauffer en chaleur sèche à + 150 °C. Étager, couvrir et cuire 30 minutes environ en surveillant : la pomme doit confire doucement. Retirer les couvercles, saupoudrer les 500 g de sucre, passer à + 190 / 200 °C et caraméliser légèrement le dessus. Respecter la procédure de fin de cuisson ; maintenir à + 63 °C.</v>
      </c>
      <c r="C16"/>
      <c r="D16"/>
    </row>
    <row r="17">
      <c r="A17"/>
      <c r="B17" t="s">
        <v>97</v>
      </c>
      <c r="C17" s="11">
        <f>'Besoins'!$B$2*0.5</f>
        <v>0.5</v>
      </c>
      <c r="D17" t="s">
        <v>43</v>
      </c>
    </row>
    <row r="18">
      <c r="A18" t="s" s="16">
        <v>99</v>
      </c>
      <c r="B18" t="str" s="13">
        <f>Procedure!D6</f>
        <v>Réaliser la sauce caramel — Pendant la cuisson, réaliser 3 bases de sauce caramel à la crème (Fiche 226X) ; maintenir au bain-marie.</v>
      </c>
      <c r="C18"/>
      <c r="D18"/>
    </row>
    <row r="19">
      <c r="A19"/>
      <c r="B19" t="s">
        <v>100</v>
      </c>
      <c r="C19" s="11">
        <f>'Besoins'!$B$2*5.4</f>
        <v>5.4</v>
      </c>
      <c r="D19" t="s">
        <v>34</v>
      </c>
    </row>
    <row r="20">
      <c r="A20" t="s" s="16">
        <v>101</v>
      </c>
      <c r="B20" t="str" s="13">
        <f>Procedure!D7</f>
        <v>Servir — À la spatule à bout carré, dresser chaque pomme sur sa tranche de pain imbibée ; saucer légèrement de sauce caramel au départ (dressage possible à l'avance sur assiettes en armoire chaude ; on peut servir sans sauce).</v>
      </c>
      <c r="C20"/>
      <c r="D20"/>
    </row>
    <row r="21">
      <c r="A21"/>
      <c r="B21"/>
      <c r="C21"/>
      <c r="D21"/>
    </row>
    <row r="22">
      <c r="A22" t="s" s="15">
        <v>102</v>
      </c>
      <c r="B22"/>
      <c r="C22"/>
      <c r="D22"/>
    </row>
    <row r="23">
      <c r="A23" t="s" s="16">
        <v>93</v>
      </c>
      <c r="B23" t="str" s="13">
        <f>Procedure!D8</f>
        <v>Mise en place du poste de travail — Vérifier les D.L.C., peser les denrées, sélectionner le matériel nécessaire. Laver et désinfecter le matériel et le poste de travail en suivant les protocoles.</v>
      </c>
      <c r="C23"/>
      <c r="D23"/>
    </row>
    <row r="24">
      <c r="A24" t="s" s="16">
        <v>94</v>
      </c>
      <c r="B24" t="str" s="13">
        <f>Procedure!D9</f>
        <v>Cuire le caramel — Dans une casserole à fond épais, mettre l'eau, le sucre et le glucose ; porter à ébullition sans remuer, nettoyer les parois au pinceau humide ; cuire jusqu'au caramel blond ambré (≈ + 170 °C).</v>
      </c>
      <c r="C24"/>
      <c r="D24"/>
    </row>
    <row r="25">
      <c r="A25"/>
      <c r="B25" t="s">
        <v>97</v>
      </c>
      <c r="C25" s="11">
        <f>'Besoins'!$B$2*3</f>
        <v>3</v>
      </c>
      <c r="D25" t="s">
        <v>43</v>
      </c>
    </row>
    <row r="26">
      <c r="A26"/>
      <c r="B26" t="str">
        <f>Besoins!B15</f>
        <v>Sirop de glucose</v>
      </c>
      <c r="C26" s="11">
        <f>Besoins!E15</f>
        <v>0.75</v>
      </c>
      <c r="D26" t="str">
        <f>Besoins!F15</f>
        <v>kg</v>
      </c>
    </row>
    <row r="27">
      <c r="A27"/>
      <c r="B27" t="str">
        <f>Besoins!B7</f>
        <v>Eau (robinet - moy. France 2026)</v>
      </c>
      <c r="C27" s="11">
        <f>Besoins!E7</f>
        <v>0.75</v>
      </c>
      <c r="D27" t="str">
        <f>Besoins!F7</f>
        <v>lt</v>
      </c>
    </row>
    <row r="28">
      <c r="A28" t="s" s="16">
        <v>96</v>
      </c>
      <c r="B28" t="str" s="13">
        <f>Procedure!D10</f>
        <v>Décuire à la crème — Chauffer la crème ; hors du feu, la verser en plusieurs fois sur le caramel en remuant (attention aux projections). Reporter à ébullition 1 minute en remuant jusqu'à une sauce lisse.</v>
      </c>
      <c r="C28"/>
      <c r="D28"/>
    </row>
    <row r="29">
      <c r="A29"/>
      <c r="B29" t="str">
        <f>Besoins!B13</f>
        <v>Crème liquide 30% MG UHT</v>
      </c>
      <c r="C29" s="11">
        <f>Besoins!E13</f>
        <v>3</v>
      </c>
      <c r="D29" t="str">
        <f>Besoins!F13</f>
        <v>lt</v>
      </c>
    </row>
    <row r="30">
      <c r="A30" t="s" s="16">
        <v>98</v>
      </c>
      <c r="B30" t="str" s="13">
        <f>Procedure!D11</f>
        <v>Conserver — Maintenir au bain-marie à + 63 °C pour un service chaud, ou refroidir en cellule, filmer, étiqueter et réserver à + 3 °C.</v>
      </c>
      <c r="C30"/>
      <c r="D30"/>
    </row>
    <row r="31">
      <c r="A31"/>
      <c r="B31"/>
      <c r="C31"/>
      <c r="D31"/>
    </row>
    <row r="32">
      <c r="A32" t="s" s="17">
        <v>21</v>
      </c>
      <c r="B32"/>
      <c r="C32"/>
      <c r="D32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10:D10"/>
    <mergeCell ref="B16:D16"/>
    <mergeCell ref="B18:D18"/>
    <mergeCell ref="B20:D20"/>
    <mergeCell ref="A22:D22"/>
    <mergeCell ref="B23:D23"/>
    <mergeCell ref="B24:D24"/>
    <mergeCell ref="B28:D28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2026-09-28T12:51:53Z</dcterms:created>
  <dc:title>POMMES CHAUDES CONFITES À LA 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2026-09-28T12:51:53Z</dcterms:modified>
  <cp:revision>1</cp:revision>
</cp:coreProperties>
</file>