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<sst xmlns="http://schemas.openxmlformats.org/spreadsheetml/2006/main" count="110" uniqueCount="110">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</sst>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57.67445</v>
      </c>
    </row>
    <row r="12">
      <c r="A12" t="s" s="3">
        <v>16</v>
      </c>
      <c r="B12" s="4">
        <v>0.5767445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57.67445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34</v>
      </c>
      <c r="G8" s="4">
        <f>E8*5.8</f>
        <v>4.35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E9*22</f>
        <v>3.3</v>
      </c>
    </row>
    <row r="10">
      <c r="A10" t="s">
        <v>42</v>
      </c>
      <c r="B10" t="s">
        <v>43</v>
      </c>
      <c r="C10" t="s">
        <v>40</v>
      </c>
      <c r="D10" s="9">
        <v>0.129</v>
      </c>
      <c r="E10" s="11">
        <f>D10*$B$2</f>
        <v>0.129</v>
      </c>
      <c r="F10" t="s">
        <v>41</v>
      </c>
      <c r="G10" s="4">
        <f>E10*16</f>
        <v>2.064</v>
      </c>
    </row>
    <row r="11">
      <c r="A11" t="s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41</v>
      </c>
      <c r="G11" s="4">
        <f>E11*8.5</f>
        <v>2.55</v>
      </c>
    </row>
    <row r="12">
      <c r="A12" t="s">
        <v>47</v>
      </c>
      <c r="B12" t="s">
        <v>48</v>
      </c>
      <c r="C12" t="s">
        <v>49</v>
      </c>
      <c r="D12" s="9">
        <v>300</v>
      </c>
      <c r="E12" s="11">
        <f>D12*$B$2</f>
        <v>300</v>
      </c>
      <c r="F12" t="s">
        <v>24</v>
      </c>
      <c r="G12" s="4">
        <f>E12*0.05</f>
        <v>15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41</v>
      </c>
      <c r="G13" s="4">
        <f>E13*5.6</f>
        <v>19.6</v>
      </c>
    </row>
    <row r="14">
      <c r="A14" t="s">
        <v>53</v>
      </c>
      <c r="B14" t="s">
        <v>54</v>
      </c>
      <c r="C14" t="s">
        <v>55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56</v>
      </c>
      <c r="B15" t="s">
        <v>57</v>
      </c>
      <c r="C15" t="s">
        <v>55</v>
      </c>
      <c r="D15" s="9">
        <v>1</v>
      </c>
      <c r="E15" s="11">
        <f>D15*$B$2</f>
        <v>1</v>
      </c>
      <c r="F15" t="s">
        <v>41</v>
      </c>
      <c r="G15" s="4">
        <f>E15*5.8</f>
        <v>5.8</v>
      </c>
    </row>
    <row r="16">
      <c r="A16" t="s">
        <v>58</v>
      </c>
      <c r="B16" t="s">
        <v>59</v>
      </c>
      <c r="C16" t="s">
        <v>60</v>
      </c>
      <c r="D16" s="9">
        <v>2.2</v>
      </c>
      <c r="E16" s="11">
        <f>D16*$B$2</f>
        <v>2.2</v>
      </c>
      <c r="F16" t="s">
        <v>41</v>
      </c>
      <c r="G16" s="4">
        <f>E16*0.82</f>
        <v>1.804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300</v>
      </c>
      <c r="E3" t="s">
        <v>24</v>
      </c>
      <c r="F3" t="s">
        <v>49</v>
      </c>
    </row>
    <row r="4">
      <c r="A4">
        <v>1</v>
      </c>
      <c r="B4" t="s">
        <v>70</v>
      </c>
      <c r="C4" t="s">
        <v>69</v>
      </c>
      <c r="D4" s="11">
        <v>0.09</v>
      </c>
      <c r="E4" t="s">
        <v>41</v>
      </c>
      <c r="F4" t="s">
        <v>40</v>
      </c>
    </row>
    <row r="5">
      <c r="A5">
        <v>1</v>
      </c>
      <c r="B5" t="s">
        <v>71</v>
      </c>
      <c r="C5" t="s">
        <v>69</v>
      </c>
      <c r="D5" s="11">
        <v>1.5</v>
      </c>
      <c r="E5" t="s">
        <v>34</v>
      </c>
      <c r="F5" t="s">
        <v>33</v>
      </c>
    </row>
    <row r="6">
      <c r="A6">
        <v>1</v>
      </c>
      <c r="B6" t="s">
        <v>72</v>
      </c>
      <c r="C6" t="s">
        <v>66</v>
      </c>
      <c r="D6" s="11">
        <v>0.1</v>
      </c>
      <c r="E6" t="s">
        <v>34</v>
      </c>
      <c r="F6" t="s">
        <v>73</v>
      </c>
    </row>
    <row r="7">
      <c r="A7">
        <v>2</v>
      </c>
      <c r="B7" t="s">
        <v>74</v>
      </c>
      <c r="C7" t="s">
        <v>69</v>
      </c>
      <c r="D7" s="11">
        <v>0.039</v>
      </c>
      <c r="E7" t="s">
        <v>41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40</v>
      </c>
    </row>
    <row r="9">
      <c r="A9">
        <v>1</v>
      </c>
      <c r="B9" t="s">
        <v>76</v>
      </c>
      <c r="C9" t="s">
        <v>69</v>
      </c>
      <c r="D9" s="11">
        <v>2</v>
      </c>
      <c r="E9" t="s">
        <v>41</v>
      </c>
      <c r="F9" t="s">
        <v>60</v>
      </c>
    </row>
    <row r="10">
      <c r="A10">
        <v>1</v>
      </c>
      <c r="B10" t="s">
        <v>76</v>
      </c>
      <c r="C10" t="s">
        <v>69</v>
      </c>
      <c r="D10" s="11">
        <v>0.2</v>
      </c>
      <c r="E10" t="s">
        <v>41</v>
      </c>
      <c r="F10" t="s">
        <v>60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41</v>
      </c>
      <c r="F11" t="s">
        <v>55</v>
      </c>
    </row>
    <row r="12">
      <c r="A12">
        <v>1</v>
      </c>
      <c r="B12" t="s">
        <v>78</v>
      </c>
      <c r="C12" t="s">
        <v>69</v>
      </c>
      <c r="D12" s="11">
        <v>1</v>
      </c>
      <c r="E12" t="s">
        <v>41</v>
      </c>
      <c r="F12" t="s">
        <v>55</v>
      </c>
    </row>
    <row r="13">
      <c r="A13">
        <v>1</v>
      </c>
      <c r="B13" t="s">
        <v>79</v>
      </c>
      <c r="C13" t="s">
        <v>69</v>
      </c>
      <c r="D13" s="11">
        <v>3.5</v>
      </c>
      <c r="E13" t="s">
        <v>41</v>
      </c>
      <c r="F13" t="s">
        <v>52</v>
      </c>
    </row>
    <row r="14">
      <c r="A14">
        <v>1</v>
      </c>
      <c r="B14" t="s">
        <v>80</v>
      </c>
      <c r="C14" t="s">
        <v>69</v>
      </c>
      <c r="D14" s="11">
        <v>0.75</v>
      </c>
      <c r="E14" t="s">
        <v>34</v>
      </c>
      <c r="F14" t="s">
        <v>37</v>
      </c>
    </row>
    <row r="15">
      <c r="A15">
        <v>1</v>
      </c>
      <c r="B15" t="s">
        <v>81</v>
      </c>
      <c r="C15" t="s">
        <v>69</v>
      </c>
      <c r="D15" s="11">
        <v>0.3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89</v>
      </c>
      <c r="B8">
        <v>1</v>
      </c>
      <c r="C8" t="s">
        <v>90</v>
      </c>
      <c r="D8" t="s" s="13">
        <v>91</v>
      </c>
      <c r="E8" t="s" s="13"/>
      <c r="F8"/>
    </row>
    <row r="9">
      <c r="A9" t="s">
        <v>89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89</v>
      </c>
      <c r="B10">
        <v>3</v>
      </c>
      <c r="C10" t="s">
        <v>94</v>
      </c>
      <c r="D10" t="s" s="13">
        <v>95</v>
      </c>
      <c r="E10" t="s" s="13"/>
      <c r="F10"/>
    </row>
    <row r="11">
      <c r="A11" t="s">
        <v>89</v>
      </c>
      <c r="B11">
        <v>4</v>
      </c>
      <c r="C11" t="s">
        <v>96</v>
      </c>
      <c r="D11" t="s" s="13">
        <v>97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102</v>
      </c>
      <c r="C7" s="11">
        <f>'Besoins'!$B$2*0.09</f>
        <v>0.09</v>
      </c>
      <c r="D7" t="s">
        <v>41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103</v>
      </c>
      <c r="C9" s="11">
        <f>'Besoins'!$B$2*0.1</f>
        <v>0.1</v>
      </c>
      <c r="D9" t="s">
        <v>34</v>
      </c>
    </row>
    <row r="10">
      <c r="A10" t="s" s="16">
        <v>104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105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106</v>
      </c>
      <c r="C14" s="11">
        <f>'Besoins'!$B$2*2</f>
        <v>2</v>
      </c>
      <c r="D14" t="s">
        <v>41</v>
      </c>
    </row>
    <row r="15">
      <c r="A15"/>
      <c r="B15" t="s">
        <v>106</v>
      </c>
      <c r="C15" s="11">
        <f>'Besoins'!$B$2*0.2</f>
        <v>0.2</v>
      </c>
      <c r="D15" t="s">
        <v>41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107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108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100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101</v>
      </c>
      <c r="B26" t="str" s="13">
        <f>"[DÉCUIRE] "&amp;Procedure!D9</f>
        <v>[DÉCUIRE] Décuire avec 750ml d'eau</v>
      </c>
      <c r="C26"/>
      <c r="D26"/>
    </row>
    <row r="27">
      <c r="A27" t="s" s="16">
        <v>104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105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2026-09-28T12:49:15Z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2026-09-28T12:49:15Z</dcterms:modified>
  <cp:revision>1</cp:revision>
</cp:coreProperties>
</file>