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<sst xmlns="http://schemas.openxmlformats.org/spreadsheetml/2006/main" count="100" uniqueCount="100">
  <si>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</si>
  <si>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</si>
  <si>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</si>
  <si>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</si>
  <si>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</si>
  <si>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</si>
  <si>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</si>
  <si>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</si>
  <si>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</si>
  <si>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</si>
  <si>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</si>
  <si>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</si>
  <si>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</si>
  <si>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</si>
  <si>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</si>
  <si>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</si>
  <si>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</si>
  <si>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</si>
  <si>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</si>
  <si>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</si>
  <si>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</si>
  <si>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23:46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</si>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</sst>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72.727273</v>
      </c>
      <c r="E7" s="11">
        <f>D7*$B$2</f>
        <v>72.727273</v>
      </c>
      <c r="F7" t="s">
        <v>25</v>
      </c>
      <c r="G7" s="4">
        <f>E7*0.269999999</f>
        <v>19.636364</v>
      </c>
    </row>
    <row r="8">
      <c r="A8" t="s">
        <v>35</v>
      </c>
      <c r="B8" t="s">
        <v>36</v>
      </c>
      <c r="C8" t="s">
        <v>37</v>
      </c>
      <c r="D8" s="9">
        <v>0.454545</v>
      </c>
      <c r="E8" s="11">
        <f>D8*$B$2</f>
        <v>0.454545</v>
      </c>
      <c r="F8" t="s">
        <v>38</v>
      </c>
      <c r="G8" s="4">
        <f>E8*0.0043000043</f>
        <v>0.001955</v>
      </c>
    </row>
    <row r="9">
      <c r="A9" t="s">
        <v>39</v>
      </c>
      <c r="B9" t="s">
        <v>40</v>
      </c>
      <c r="C9" t="s">
        <v>41</v>
      </c>
      <c r="D9" s="9">
        <v>0.1</v>
      </c>
      <c r="E9" s="11">
        <f>D9*$B$2</f>
        <v>0.1</v>
      </c>
      <c r="F9" t="s">
        <v>38</v>
      </c>
      <c r="G9" s="4">
        <f>E9*32</f>
        <v>3.2</v>
      </c>
    </row>
    <row r="10">
      <c r="A10" t="s">
        <v>42</v>
      </c>
      <c r="B10" t="s">
        <v>43</v>
      </c>
      <c r="C10" t="s">
        <v>44</v>
      </c>
      <c r="D10" s="9">
        <v>0.056818</v>
      </c>
      <c r="E10" s="11">
        <f>D10*$B$2</f>
        <v>0.056818</v>
      </c>
      <c r="F10" t="s">
        <v>45</v>
      </c>
      <c r="G10" s="4">
        <f>E10*1.80000576</f>
        <v>0.102273</v>
      </c>
    </row>
    <row r="11">
      <c r="A11" t="s">
        <v>46</v>
      </c>
      <c r="B11" t="s">
        <v>47</v>
      </c>
      <c r="C11" t="s">
        <v>48</v>
      </c>
      <c r="D11" s="9">
        <v>14</v>
      </c>
      <c r="E11" s="11">
        <f>D11*$B$2</f>
        <v>14</v>
      </c>
      <c r="F11" t="s">
        <v>38</v>
      </c>
      <c r="G11" s="4">
        <f>E11*1.67</f>
        <v>23.38</v>
      </c>
    </row>
    <row r="12">
      <c r="A12" t="s">
        <v>49</v>
      </c>
      <c r="B12" t="s">
        <v>50</v>
      </c>
      <c r="C12" t="s">
        <v>51</v>
      </c>
      <c r="D12" s="9">
        <v>1.768182</v>
      </c>
      <c r="E12" s="11">
        <f>D12*$B$2</f>
        <v>1.768182</v>
      </c>
      <c r="F12" t="s">
        <v>45</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38</v>
      </c>
      <c r="F3" t="s">
        <v>48</v>
      </c>
    </row>
    <row r="4">
      <c r="A4">
        <v>1</v>
      </c>
      <c r="B4" t="s">
        <v>61</v>
      </c>
      <c r="C4" t="s">
        <v>57</v>
      </c>
      <c r="D4" s="11">
        <v>4</v>
      </c>
      <c r="E4" t="s">
        <v>38</v>
      </c>
      <c r="F4" t="s">
        <v>62</v>
      </c>
    </row>
    <row r="5">
      <c r="A5">
        <v>2</v>
      </c>
      <c r="B5" t="s">
        <v>63</v>
      </c>
      <c r="C5" t="s">
        <v>60</v>
      </c>
      <c r="D5" s="11">
        <v>72.727</v>
      </c>
      <c r="E5" t="s">
        <v>25</v>
      </c>
      <c r="F5" t="s">
        <v>34</v>
      </c>
    </row>
    <row r="6">
      <c r="A6">
        <v>1</v>
      </c>
      <c r="B6" t="s">
        <v>64</v>
      </c>
      <c r="C6" t="s">
        <v>60</v>
      </c>
      <c r="D6" s="11">
        <v>1.2</v>
      </c>
      <c r="E6" t="s">
        <v>45</v>
      </c>
      <c r="F6" t="s">
        <v>51</v>
      </c>
    </row>
    <row r="7">
      <c r="A7">
        <v>1</v>
      </c>
      <c r="B7" t="s">
        <v>65</v>
      </c>
      <c r="C7" t="s">
        <v>60</v>
      </c>
      <c r="D7" s="11">
        <v>0.1</v>
      </c>
      <c r="E7" t="s">
        <v>38</v>
      </c>
      <c r="F7" t="s">
        <v>41</v>
      </c>
    </row>
    <row r="8">
      <c r="A8">
        <v>1</v>
      </c>
      <c r="B8" t="s">
        <v>66</v>
      </c>
      <c r="C8" t="s">
        <v>57</v>
      </c>
      <c r="D8" s="11">
        <v>0.75</v>
      </c>
      <c r="E8" t="s">
        <v>38</v>
      </c>
      <c r="F8" t="s">
        <v>67</v>
      </c>
    </row>
    <row r="9">
      <c r="A9">
        <v>2</v>
      </c>
      <c r="B9" t="s">
        <v>68</v>
      </c>
      <c r="C9" t="s">
        <v>60</v>
      </c>
      <c r="D9" s="11">
        <v>0.568</v>
      </c>
      <c r="E9" t="s">
        <v>45</v>
      </c>
      <c r="F9" t="s">
        <v>51</v>
      </c>
    </row>
    <row r="10">
      <c r="A10">
        <v>2</v>
      </c>
      <c r="B10" t="s">
        <v>69</v>
      </c>
      <c r="C10" t="s">
        <v>60</v>
      </c>
      <c r="D10" s="11">
        <v>0.057</v>
      </c>
      <c r="E10" t="s">
        <v>45</v>
      </c>
      <c r="F10" t="s">
        <v>44</v>
      </c>
    </row>
    <row r="11">
      <c r="A11">
        <v>2</v>
      </c>
      <c r="B11" t="s">
        <v>70</v>
      </c>
      <c r="C11" t="s">
        <v>60</v>
      </c>
      <c r="D11" s="11">
        <v>0.227</v>
      </c>
      <c r="E11" t="s">
        <v>38</v>
      </c>
      <c r="F11" t="s">
        <v>37</v>
      </c>
    </row>
    <row r="12">
      <c r="A12">
        <v>2</v>
      </c>
      <c r="B12" t="s">
        <v>70</v>
      </c>
      <c r="C12" t="s">
        <v>60</v>
      </c>
      <c r="D12" s="11">
        <v>0.227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38</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Besoins!B11</f>
        <v>LAIT UHT demi écrémé France outre 10 litres</v>
      </c>
      <c r="C9" s="11">
        <f>Besoins!E11</f>
        <v>14</v>
      </c>
      <c r="D9" t="str">
        <f>Besoins!F11</f>
        <v>lt</v>
      </c>
    </row>
    <row r="10">
      <c r="A10"/>
      <c r="B10" t="s">
        <v>91</v>
      </c>
      <c r="C10" s="11">
        <f>'Besoins'!$B$2*4</f>
        <v>4</v>
      </c>
      <c r="D10" t="s">
        <v>38</v>
      </c>
    </row>
    <row r="11">
      <c r="A11"/>
      <c r="B11" t="s">
        <v>92</v>
      </c>
      <c r="C11" s="11">
        <f>'Besoins'!$B$2*1.2</f>
        <v>1.2</v>
      </c>
      <c r="D11" t="s">
        <v>45</v>
      </c>
    </row>
    <row r="12">
      <c r="A12"/>
      <c r="B12" t="str">
        <f>Besoins!B9</f>
        <v>Extrait de vanille alcoolisé</v>
      </c>
      <c r="C12" s="11">
        <f>Besoins!E9</f>
        <v>0.1</v>
      </c>
      <c r="D12" t="str">
        <f>Besoins!F9</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45</v>
      </c>
    </row>
    <row r="24">
      <c r="A24"/>
      <c r="B24" t="str">
        <f>Besoins!B10</f>
        <v>Glucose DE40 sirop standard</v>
      </c>
      <c r="C24" s="11">
        <f>Besoins!E10</f>
        <v>0.056818</v>
      </c>
      <c r="D24" t="str">
        <f>Besoins!F10</f>
        <v>kg</v>
      </c>
    </row>
    <row r="25">
      <c r="A25"/>
      <c r="B25" t="s">
        <v>99</v>
      </c>
      <c r="C25" s="11">
        <f>'Besoins'!$B$2*0.2272727273</f>
        <v>0.227273</v>
      </c>
      <c r="D25" t="s">
        <v>38</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38</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2026-10-03T21:46:47Z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2026-10-03T21:46:47Z</dcterms:modified>
  <cp:revision>1</cp:revision>
</cp:coreProperties>
</file>