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<sst xmlns="http://schemas.openxmlformats.org/spreadsheetml/2006/main" count="110" uniqueCount="110">
  <si>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</si>
  <si>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</si>
  <si>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RISOTTO ALLA MILANESE</t>
  </si>
  <si>
    <t>Code</t>
  </si>
  <si>
    <t>GRO-RIS-MILANESE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</si>
  <si>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</si>
  <si>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</si>
  <si>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</si>
  <si>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</si>
  <si>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</si>
  <si>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</si>
  <si>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</si>
  <si>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</si>
  <si>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</si>
  <si>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</si>
  <si>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</si>
  <si>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</si>
  <si>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</si>
  <si>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</si>
  <si>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</si>
  <si>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</si>
  <si>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</si>
  <si>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</si>
  <si>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</si>
  <si>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</si>
  <si>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</si>
  <si>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</si>
  <si>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</si>
  <si>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</si>
  <si>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</si>
  <si>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</si>
  <si>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</si>
  <si>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</si>
  <si>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</si>
  <si>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</si>
  <si>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</si>
  <si>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</si>
  <si>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</si>
  <si>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</si>
  <si>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</si>
  <si>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</si>
  <si>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</si>
  <si>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</si>
  <si>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</si>
  <si>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RNME101403</t>
  </si>
  <si>
    <t>Huile olive vierge extra bidon 5L</t>
  </si>
  <si>
    <t>Assaisonnements et corps gras</t>
  </si>
  <si>
    <t>u</t>
  </si>
  <si>
    <t>MAGGI-BOUIL-BOE</t>
  </si>
  <si>
    <t>Bouillon de bœuf déshydraté (Maggi)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</si>
  <si>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</si>
  <si>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</si>
  <si>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</si>
  <si>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</si>
  <si>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</si>
  <si>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</si>
  <si>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</si>
  <si>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</si>
  <si>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</si>
  <si>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</si>
  <si>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</si>
  <si>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</si>
  <si>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</si>
  <si>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00002613</t>
  </si>
  <si>
    <t>Os de bœuf (moelle)</t>
  </si>
  <si>
    <t>Bœuf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</si>
  <si>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</si>
  <si>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</si>
  <si>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</si>
  <si>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</si>
  <si>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</si>
  <si>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</si>
  <si>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</si>
  <si>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</si>
  <si>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</si>
  <si>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</si>
  <si>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</si>
  <si>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</si>
  <si>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</si>
  <si>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</si>
  <si>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</si>
  <si>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</si>
  <si>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</si>
  <si>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</si>
  <si>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</si>
  <si>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</si>
  <si>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Safran filaments (Iran)</t>
  </si>
  <si>
    <t xml:space="preserve">    ↳ Os de bœuf (moelle)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</si>
  <si>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</si>
  <si>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</si>
  <si>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</si>
  <si>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</si>
  <si>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</si>
  <si>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</si>
  <si>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</si>
  <si>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</si>
  <si>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</si>
  <si>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</si>
  <si>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Fiche technique — RISOTTO ALLA MILANESE</t>
  </si>
  <si>
    <t>RISOTTO ALLA MILANESE  GRO-RIS-MILANESE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</si>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</sst>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100.100984</v>
      </c>
    </row>
    <row r="12">
      <c r="A12" t="s" s="3">
        <v>16</v>
      </c>
      <c r="B12" s="4">
        <v>1.00100984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100.100984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20.58</v>
      </c>
      <c r="E7" s="11">
        <f>D7*$B$2</f>
        <v>20.58</v>
      </c>
      <c r="F7" t="s">
        <v>34</v>
      </c>
      <c r="G7" s="4">
        <f>E7*0.0043</f>
        <v>0.088494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40</v>
      </c>
      <c r="D10" s="9">
        <v>0.008</v>
      </c>
      <c r="E10" s="11">
        <f>D10*$B$2</f>
        <v>0.008</v>
      </c>
      <c r="F10" t="s">
        <v>41</v>
      </c>
      <c r="G10" s="4">
        <f>E10*2800</f>
        <v>22.4</v>
      </c>
    </row>
    <row r="11">
      <c r="A11" t="s">
        <v>44</v>
      </c>
      <c r="B11" t="s">
        <v>45</v>
      </c>
      <c r="C11" t="s">
        <v>46</v>
      </c>
      <c r="D11" s="9">
        <v>0.06</v>
      </c>
      <c r="E11" s="11">
        <f>D11*$B$2</f>
        <v>0.06</v>
      </c>
      <c r="F11" t="s">
        <v>47</v>
      </c>
      <c r="G11" s="4">
        <f>E11*65.22</f>
        <v>3.9132</v>
      </c>
    </row>
    <row r="12">
      <c r="A12" t="s">
        <v>48</v>
      </c>
      <c r="B12" t="s">
        <v>49</v>
      </c>
      <c r="C12" t="s">
        <v>50</v>
      </c>
      <c r="D12" s="9">
        <v>0.441</v>
      </c>
      <c r="E12" s="11">
        <f>D12*$B$2</f>
        <v>0.441</v>
      </c>
      <c r="F12" t="s">
        <v>41</v>
      </c>
      <c r="G12" s="4">
        <f>E12*8.19</f>
        <v>3.61179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54</v>
      </c>
      <c r="B14" t="s">
        <v>55</v>
      </c>
      <c r="C14" t="s">
        <v>56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60</v>
      </c>
      <c r="B16" t="s">
        <v>61</v>
      </c>
      <c r="C16" t="s">
        <v>62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 t="s" s="12">
        <v>63</v>
      </c>
      <c r="B17" t="s">
        <v>64</v>
      </c>
      <c r="C17" t="s">
        <v>65</v>
      </c>
      <c r="D17" s="9">
        <v>2.5</v>
      </c>
      <c r="E17" s="11">
        <f>D17*$B$2</f>
        <v>2.5</v>
      </c>
      <c r="F17" t="s">
        <v>41</v>
      </c>
      <c r="G17" s="4">
        <f>E17*3</f>
        <v>7.5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7</v>
      </c>
      <c r="E3" t="s">
        <v>41</v>
      </c>
      <c r="F3" t="s">
        <v>59</v>
      </c>
    </row>
    <row r="4">
      <c r="A4">
        <v>1</v>
      </c>
      <c r="B4" t="s">
        <v>75</v>
      </c>
      <c r="C4" t="s">
        <v>74</v>
      </c>
      <c r="D4" s="11">
        <v>1.5</v>
      </c>
      <c r="E4" t="s">
        <v>41</v>
      </c>
      <c r="F4" t="s">
        <v>62</v>
      </c>
    </row>
    <row r="5">
      <c r="A5">
        <v>1</v>
      </c>
      <c r="B5" t="s">
        <v>76</v>
      </c>
      <c r="C5" t="s">
        <v>71</v>
      </c>
      <c r="D5" s="11">
        <v>0.3</v>
      </c>
      <c r="E5" t="s">
        <v>34</v>
      </c>
      <c r="F5" t="s">
        <v>77</v>
      </c>
    </row>
    <row r="6">
      <c r="A6">
        <v>2</v>
      </c>
      <c r="B6" t="s">
        <v>78</v>
      </c>
      <c r="C6" t="s">
        <v>74</v>
      </c>
      <c r="D6" s="11">
        <v>0.06</v>
      </c>
      <c r="E6" t="s">
        <v>47</v>
      </c>
      <c r="F6" t="s">
        <v>46</v>
      </c>
    </row>
    <row r="7">
      <c r="A7">
        <v>1</v>
      </c>
      <c r="B7" t="s">
        <v>79</v>
      </c>
      <c r="C7" t="s">
        <v>74</v>
      </c>
      <c r="D7" s="11">
        <v>0.5</v>
      </c>
      <c r="E7" t="s">
        <v>41</v>
      </c>
      <c r="F7" t="s">
        <v>53</v>
      </c>
    </row>
    <row r="8">
      <c r="A8">
        <v>1</v>
      </c>
      <c r="B8" t="s">
        <v>80</v>
      </c>
      <c r="C8" t="s">
        <v>74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81</v>
      </c>
      <c r="C9" t="s">
        <v>71</v>
      </c>
      <c r="D9" s="11">
        <v>21</v>
      </c>
      <c r="E9" t="s">
        <v>34</v>
      </c>
      <c r="F9" t="s">
        <v>82</v>
      </c>
    </row>
    <row r="10">
      <c r="A10">
        <v>2</v>
      </c>
      <c r="B10" t="s">
        <v>83</v>
      </c>
      <c r="C10" t="s">
        <v>74</v>
      </c>
      <c r="D10" s="11">
        <v>20.58</v>
      </c>
      <c r="E10" t="s">
        <v>34</v>
      </c>
      <c r="F10" t="s">
        <v>33</v>
      </c>
    </row>
    <row r="11">
      <c r="A11">
        <v>2</v>
      </c>
      <c r="B11" t="s">
        <v>84</v>
      </c>
      <c r="C11" t="s">
        <v>74</v>
      </c>
      <c r="D11" s="11">
        <v>0.441</v>
      </c>
      <c r="E11" t="s">
        <v>41</v>
      </c>
      <c r="F11" t="s">
        <v>50</v>
      </c>
    </row>
    <row r="12">
      <c r="A12">
        <v>1</v>
      </c>
      <c r="B12" t="s">
        <v>85</v>
      </c>
      <c r="C12" t="s">
        <v>74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86</v>
      </c>
      <c r="C13" t="s">
        <v>74</v>
      </c>
      <c r="D13" s="11">
        <v>0.008</v>
      </c>
      <c r="E13" t="s">
        <v>41</v>
      </c>
      <c r="F13" t="s">
        <v>40</v>
      </c>
    </row>
    <row r="14">
      <c r="A14">
        <v>1</v>
      </c>
      <c r="B14" t="s">
        <v>87</v>
      </c>
      <c r="C14" t="s">
        <v>74</v>
      </c>
      <c r="D14" s="11">
        <v>2.5</v>
      </c>
      <c r="E14" t="s">
        <v>41</v>
      </c>
      <c r="F14" t="s">
        <v>65</v>
      </c>
    </row>
    <row r="15">
      <c r="A15">
        <v>1</v>
      </c>
      <c r="B15" t="s">
        <v>79</v>
      </c>
      <c r="C15" t="s">
        <v>74</v>
      </c>
      <c r="D15" s="11">
        <v>1</v>
      </c>
      <c r="E15" t="s">
        <v>41</v>
      </c>
      <c r="F15" t="s">
        <v>53</v>
      </c>
    </row>
    <row r="16">
      <c r="A16">
        <v>1</v>
      </c>
      <c r="B16" t="s">
        <v>88</v>
      </c>
      <c r="C16" t="s">
        <v>74</v>
      </c>
      <c r="D16" s="11">
        <v>1.5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4"/>
      <c r="F6"/>
    </row>
    <row r="7">
      <c r="A7" t="s">
        <v>2</v>
      </c>
      <c r="B7">
        <v>6</v>
      </c>
      <c r="C7"/>
      <c r="D7" t="s" s="14">
        <v>95</v>
      </c>
      <c r="E7" t="s" s="14"/>
      <c r="F7"/>
    </row>
    <row r="8">
      <c r="A8" t="s">
        <v>96</v>
      </c>
      <c r="B8">
        <v>1</v>
      </c>
      <c r="C8"/>
      <c r="D8" t="s" s="14">
        <v>97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"GRO-RIS-MILANESE · GRO.GARNITUR · référence : "&amp;Besoins!B3&amp;" "&amp;Besoins!C3&amp;" · multiplicateur réglable sur la feuille ""Besoins"""</f>
        <v>GRO-RIS-MILANESE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101</v>
      </c>
      <c r="B6" t="str" s="14">
        <f>Procedure!D3</f>
        <v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v>
      </c>
      <c r="C6"/>
      <c r="D6"/>
    </row>
    <row r="7">
      <c r="A7"/>
      <c r="B7" t="s">
        <v>102</v>
      </c>
      <c r="C7" s="11">
        <f>'Besoins'!$B$2*21</f>
        <v>21</v>
      </c>
      <c r="D7" t="s">
        <v>34</v>
      </c>
    </row>
    <row r="8">
      <c r="A8"/>
      <c r="B8" t="str">
        <f>Besoins!B10</f>
        <v>Safran filaments (Iran)</v>
      </c>
      <c r="C8" s="11">
        <f>Besoins!E10</f>
        <v>0.008</v>
      </c>
      <c r="D8" t="str">
        <f>Besoins!F10</f>
        <v>kg</v>
      </c>
    </row>
    <row r="9">
      <c r="A9"/>
      <c r="B9" t="str">
        <f>Besoins!B17</f>
        <v>Os de bœuf (moelle)</v>
      </c>
      <c r="C9" s="11">
        <f>Besoins!E17</f>
        <v>2.5</v>
      </c>
      <c r="D9" t="str">
        <f>Besoins!F17</f>
        <v>kg</v>
      </c>
    </row>
    <row r="10">
      <c r="A10" t="s" s="17">
        <v>103</v>
      </c>
      <c r="B10" t="str" s="14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7</v>
      </c>
      <c r="D11" t="str">
        <f>Besoins!F15</f>
        <v>kg</v>
      </c>
    </row>
    <row r="12">
      <c r="A12"/>
      <c r="B12" t="str">
        <f>Besoins!B16</f>
        <v>Échalotes ciselées surgelées</v>
      </c>
      <c r="C12" s="11">
        <f>Besoins!E16</f>
        <v>1.5</v>
      </c>
      <c r="D12" t="str">
        <f>Besoins!F16</f>
        <v>kg</v>
      </c>
    </row>
    <row r="13">
      <c r="A13"/>
      <c r="B13" t="s">
        <v>104</v>
      </c>
      <c r="C13" s="11">
        <f>'Besoins'!$B$2*0.3</f>
        <v>0.3</v>
      </c>
      <c r="D13" t="s">
        <v>34</v>
      </c>
    </row>
    <row r="14">
      <c r="A14"/>
      <c r="B14" t="s">
        <v>105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7">
        <v>106</v>
      </c>
      <c r="B16" t="str" s="14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11">
        <f>Besoins!E9</f>
        <v>0.007</v>
      </c>
      <c r="D17" t="str">
        <f>Besoins!F9</f>
        <v>kg</v>
      </c>
    </row>
    <row r="18">
      <c r="A18" t="s" s="17">
        <v>107</v>
      </c>
      <c r="B18" t="str" s="14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105</v>
      </c>
      <c r="C19" s="11">
        <f>'Besoins'!$B$2*1</f>
        <v>1</v>
      </c>
      <c r="D19" t="s">
        <v>41</v>
      </c>
    </row>
    <row r="20">
      <c r="A20"/>
      <c r="B20" t="str">
        <f>Besoins!B14</f>
        <v>Parmesan râpé (Parmigiano)</v>
      </c>
      <c r="C20" s="11">
        <f>Besoins!E14</f>
        <v>1.5</v>
      </c>
      <c r="D20" t="str">
        <f>Besoins!F14</f>
        <v>kg</v>
      </c>
    </row>
    <row r="21">
      <c r="A21" t="s" s="17">
        <v>108</v>
      </c>
      <c r="B21" t="str" s="14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6">
        <v>109</v>
      </c>
      <c r="B23"/>
      <c r="C23"/>
      <c r="D23"/>
    </row>
    <row r="24">
      <c r="A24" t="s" s="17">
        <v>100</v>
      </c>
      <c r="B24" t="str" s="14">
        <f>Procedure!D8</f>
        <v>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20.58</v>
      </c>
      <c r="D25" t="str">
        <f>Besoins!F7</f>
        <v>lt</v>
      </c>
    </row>
    <row r="26">
      <c r="A26"/>
      <c r="B26" t="str">
        <f>Besoins!B12</f>
        <v>Bouillon de bœuf déshydraté (Maggi)</v>
      </c>
      <c r="C26" s="11">
        <f>Besoins!E12</f>
        <v>0.441</v>
      </c>
      <c r="D26" t="str">
        <f>Besoins!F12</f>
        <v>kg</v>
      </c>
    </row>
    <row r="27">
      <c r="A27"/>
      <c r="B27"/>
      <c r="C27"/>
      <c r="D27"/>
    </row>
    <row r="28">
      <c r="A28" t="s" s="18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2026-09-27T15:07:20Z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2026-09-27T15:07:20Z</dcterms:modified>
  <cp:revision>1</cp:revision>
</cp:coreProperties>
</file>