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HOUX DE BRUXELLES BRAISÉS ET S" sheetId="1" r:id="rId1"/>
    <sheet name="Fond brun lie reconstitue (coll" sheetId="2" r:id="rId2"/>
  </sheets>
</workbook>
</file>

<file path=xl/sharedStrings.xml><?xml version="1.0" encoding="utf-8"?>
<sst xmlns="http://schemas.openxmlformats.org/spreadsheetml/2006/main" count="36" uniqueCount="36">
  <si>
    <t>CHOUX DE BRUXELLES BRAISÉS ET SA PAYSANNE DE LÉGUMES</t>
  </si>
  <si>
    <t>Annotations</t>
  </si>
  <si>
    <t>Quantité souhaitée</t>
  </si>
  <si>
    <t>pc</t>
  </si>
  <si>
    <t>référence : 100 pc</t>
  </si>
  <si>
    <t>CHOUX DE BRUXELLES BRAISÉS ET SA PAYSANNE DE LÉGUMES  GRO_CDC_186A</t>
  </si>
  <si>
    <t>Ingrédients</t>
  </si>
  <si>
    <t xml:space="preserve">    Choux de Bruxelles surgelés</t>
  </si>
  <si>
    <t>kg</t>
  </si>
  <si>
    <t xml:space="preserve">    Carottes en rondelles surgelées</t>
  </si>
  <si>
    <t xml:space="preserve">    Oignons émincés surgelés</t>
  </si>
  <si>
    <t xml:space="preserve">    POMME DE TERRE basique div.var.cons France lavée cat.I 40-70mm sac 10kg</t>
  </si>
  <si>
    <t xml:space="preserve">    Lardons lardon cru fumé</t>
  </si>
  <si>
    <t xml:space="preserve">    Fond brun lie reconstitue (collectivite) — voir l'onglet "Fond brun lie reconstitue (coll"</t>
  </si>
  <si>
    <t>lt</t>
  </si>
  <si>
    <t xml:space="preserve">    Clous de girofle (par 20) (conv.)</t>
  </si>
  <si>
    <t xml:space="preserve">    Baies de genièvre</t>
  </si>
  <si>
    <t xml:space="preserve">    Bouquet garni sachet dose</t>
  </si>
  <si>
    <t xml:space="preserve">    Gros sel de mer</t>
  </si>
  <si>
    <t xml:space="preserve">    Poivre noir mignonnette (concassé)</t>
  </si>
  <si>
    <t xml:space="preserve">    Poivre noir moulu</t>
  </si>
  <si>
    <t xml:space="preserve">    Huile de tournesol raffinée vrac</t>
  </si>
  <si>
    <t>1.</t>
  </si>
  <si>
    <t>2.</t>
  </si>
  <si>
    <t>3.</t>
  </si>
  <si>
    <t>4.</t>
  </si>
  <si>
    <t>5.</t>
  </si>
  <si>
    <t>Dresser et servir — Dresser la portion de légumes à l'assiette en accompagnement de porc rôti ou de viandes braisées.</t>
  </si>
  <si>
    <t>CUIS.web — Portage du CUIS Clipper de 1992 par Palika &amp; Bernard Vandendaele (créateur du moteur récursif d'origine)</t>
  </si>
  <si>
    <t>Fond brun lie reconstitue (collectivite)</t>
  </si>
  <si>
    <t>Quantité totale à produire (cumulée)</t>
  </si>
  <si>
    <t>référence : 1 lt — lot unique couvrant tous les usages</t>
  </si>
  <si>
    <t>Fond brun lie reconstitue (collectivite)  GRO-FOND-BRUN</t>
  </si>
  <si>
    <t xml:space="preserve">    Eau (robinet - moy. France 2026)</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</si>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</sst>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B2*0.096</f>
        <v>9.6</v>
      </c>
      <c r="D6" t="s">
        <v>8</v>
      </c>
      <c r="E6" t="s" s="8"/>
    </row>
    <row r="7">
      <c r="A7"/>
      <c r="B7" t="s">
        <v>9</v>
      </c>
      <c r="C7" s="10">
        <f>B2*0.04</f>
        <v>4</v>
      </c>
      <c r="D7" t="s">
        <v>8</v>
      </c>
      <c r="E7" t="s" s="8"/>
    </row>
    <row r="8">
      <c r="A8"/>
      <c r="B8" t="s">
        <v>10</v>
      </c>
      <c r="C8" s="10">
        <f>B2*0.02</f>
        <v>2</v>
      </c>
      <c r="D8" t="s">
        <v>8</v>
      </c>
      <c r="E8" t="s" s="8"/>
    </row>
    <row r="9">
      <c r="A9"/>
      <c r="B9" t="s">
        <v>11</v>
      </c>
      <c r="C9" s="10">
        <f>B2*0.096</f>
        <v>9.6</v>
      </c>
      <c r="D9" t="s">
        <v>8</v>
      </c>
      <c r="E9" t="s" s="8"/>
    </row>
    <row r="10">
      <c r="A10"/>
      <c r="B10" t="s">
        <v>12</v>
      </c>
      <c r="C10" s="10">
        <f>B2*0.02</f>
        <v>2</v>
      </c>
      <c r="D10" t="s">
        <v>8</v>
      </c>
      <c r="E10" t="s" s="8"/>
    </row>
    <row r="11">
      <c r="A11"/>
      <c r="B11" t="s">
        <v>13</v>
      </c>
      <c r="C11" s="10">
        <f>B2*0.032</f>
        <v>3.2</v>
      </c>
      <c r="D11" t="s">
        <v>14</v>
      </c>
      <c r="E11" t="s" s="8"/>
    </row>
    <row r="12">
      <c r="A12"/>
      <c r="B12" t="s">
        <v>15</v>
      </c>
      <c r="C12" s="10">
        <f>B2*0.04</f>
        <v>4</v>
      </c>
      <c r="D12" t="s">
        <v>3</v>
      </c>
      <c r="E12" t="s" s="8"/>
    </row>
    <row r="13">
      <c r="A13"/>
      <c r="B13" t="s">
        <v>16</v>
      </c>
      <c r="C13" s="10">
        <f>B2*0.00016</f>
        <v>0.016</v>
      </c>
      <c r="D13" t="s">
        <v>8</v>
      </c>
      <c r="E13" t="s" s="8"/>
    </row>
    <row r="14">
      <c r="A14"/>
      <c r="B14" t="s">
        <v>17</v>
      </c>
      <c r="C14" s="10">
        <f>B2*0.00051</f>
        <v>0.051</v>
      </c>
      <c r="D14" t="s">
        <v>8</v>
      </c>
      <c r="E14" t="s" s="8"/>
    </row>
    <row r="15">
      <c r="A15"/>
      <c r="B15" t="s">
        <v>18</v>
      </c>
      <c r="C15" s="10">
        <f>B2*0.00036</f>
        <v>0.036</v>
      </c>
      <c r="D15" t="s">
        <v>8</v>
      </c>
      <c r="E15" t="s" s="8"/>
    </row>
    <row r="16">
      <c r="A16"/>
      <c r="B16" t="s">
        <v>19</v>
      </c>
      <c r="C16" s="10">
        <f>B2*0.0004</f>
        <v>0.04</v>
      </c>
      <c r="D16" t="s">
        <v>8</v>
      </c>
      <c r="E16" t="s" s="8"/>
    </row>
    <row r="17">
      <c r="A17"/>
      <c r="B17" t="s">
        <v>20</v>
      </c>
      <c r="C17" s="10">
        <f>B2*0.00007</f>
        <v>0.007</v>
      </c>
      <c r="D17" t="s">
        <v>8</v>
      </c>
      <c r="E17" t="s" s="8"/>
    </row>
    <row r="18">
      <c r="A18"/>
      <c r="B18" t="s">
        <v>21</v>
      </c>
      <c r="C18" s="10">
        <f>B2*0.003</f>
        <v>0.3</v>
      </c>
      <c r="D18" t="s">
        <v>14</v>
      </c>
      <c r="E18" t="s" s="8"/>
    </row>
    <row r="19">
      <c r="A19"/>
      <c r="B19"/>
      <c r="C19"/>
      <c r="D19"/>
      <c r="E19" t="s" s="8"/>
    </row>
    <row r="20">
      <c r="A20" t="s" s="11">
        <v>22</v>
      </c>
      <c r="B20" t="inlineStr" s="12">
        <is>
          <t>Mise en place du poste de travail — Vérifier les D.L.C., peser les denrées, sélectionner le matériel nécessaire. Laver et désinfecter le matériel et le poste de travail en suivant les protocoles.</t>
        </is>
      </c>
      <c r="C20"/>
      <c r="D20"/>
      <c r="E20" t="s" s="8"/>
    </row>
    <row r="21">
      <c r="A21" t="s" s="11">
        <v>23</v>
      </c>
      <c r="B21" t="inlineStr" s="12">
        <is>
          <t>Préparations préliminaires — Éplucher et laver les pommes de terre BF 15. Les laisser entières et tailler les plus grosses de façon à obtenir une taille régulière. Laver et réserver. Laver et désinfecter les éléments du bouquet garni.</t>
        </is>
      </c>
      <c r="C21"/>
      <c r="D21"/>
      <c r="E21" t="s" s="8"/>
    </row>
    <row r="22">
      <c r="A22"/>
      <c r="B22" t="s">
        <v>11</v>
      </c>
      <c r="C22" s="10">
        <f>B2*0.096</f>
        <v>9.6</v>
      </c>
      <c r="D22" t="s">
        <v>8</v>
      </c>
      <c r="E22" t="s" s="8"/>
    </row>
    <row r="23">
      <c r="A23"/>
      <c r="B23" t="s">
        <v>17</v>
      </c>
      <c r="C23" s="10">
        <f>B2*0.00051</f>
        <v>0.051</v>
      </c>
      <c r="D23" t="s">
        <v>8</v>
      </c>
      <c r="E23" t="s" s="8"/>
    </row>
    <row r="24">
      <c r="A24" t="s" s="11">
        <v>24</v>
      </c>
      <c r="B24" t="inlineStr" s="12">
        <is>
          <t>Confectionner le fond de cuisson — Dans une russe, confectionner le fond brun lié à partir de fond déshydraté, en se reportant aux recommandations du fabricant. Ajouter le poivre mignonnette, les clous de girofle, les baies de genièvre et le bouquet garni. Faire frémir 15 minutes, laisser infuser et maintenir au chaud en attente d'utilisation.</t>
        </is>
      </c>
      <c r="C24"/>
      <c r="D24"/>
      <c r="E24" t="s" s="8"/>
    </row>
    <row r="25">
      <c r="A25"/>
      <c r="B25" t="s">
        <v>13</v>
      </c>
      <c r="C25" s="10">
        <f>B2*0.032</f>
        <v>3.2</v>
      </c>
      <c r="D25" t="s">
        <v>14</v>
      </c>
      <c r="E25" t="s" s="8"/>
    </row>
    <row r="26">
      <c r="A26"/>
      <c r="B26" t="s">
        <v>15</v>
      </c>
      <c r="C26" s="10">
        <f>B2*0.04</f>
        <v>4</v>
      </c>
      <c r="D26" t="s">
        <v>3</v>
      </c>
      <c r="E26" t="s" s="8"/>
    </row>
    <row r="27">
      <c r="A27"/>
      <c r="B27" t="s">
        <v>16</v>
      </c>
      <c r="C27" s="10">
        <f>B2*0.00016</f>
        <v>0.016</v>
      </c>
      <c r="D27" t="s">
        <v>8</v>
      </c>
      <c r="E27" t="s" s="8"/>
    </row>
    <row r="28">
      <c r="A28"/>
      <c r="B28" t="s">
        <v>19</v>
      </c>
      <c r="C28" s="10">
        <f>B2*0.0004</f>
        <v>0.04</v>
      </c>
      <c r="D28" t="s">
        <v>8</v>
      </c>
      <c r="E28" t="s" s="8"/>
    </row>
    <row r="29">
      <c r="A29" t="s" s="11">
        <v>25</v>
      </c>
      <c r="B29" t="inlineStr" s="12">
        <is>
          <t>Marquer la cuisson des légumes — Dans la sauteuse, faire revenir à l'huile pendant 5 minutes les oignons émincés, puis ajouter les lardons fumés. Ajouter les carottes aux 3/4 de la cuisson des oignons. Ajouter les choux de Bruxelles. À l'écumoire, mélanger délicatement. Chinoiser le fond brun lié épicé sur les légumes. Ajouter le gros sel. ⚠️☢️ ATTENTION : LES LARDONS FUMÉS ET LE FOND BRUN LIÉ SONT DÉJÀ SALÉS — GOÛTER AVANT DE SALER ⚠️☢️ Couvrir et cuire 20 minutes à feu doux. Ajouter les pommes de terre, mélanger, couvrir et cuire encore 20 minutes. Vérifier la cuisson à la pointe d'un couteau désinfectée. Rectifier l'assaisonnement. Contrôler et respecter la procédure de fin de cuisson. Répartir les légumes dans 3 bacs GN 1/2 H 100. Couvrir et réserver en armoire chaude à + 63 °C en attente de consommation. Cuisson au four : après avoir fait revenir oignons, lardons et carottes, mélanger choux et pommes de terre, répartir dans 4 bacs GN 1/2 H 100 avec le fond épicé, couvrir et cuire au four mixte à + 175 °C pendant 35 à 40 minutes.</t>
        </is>
      </c>
      <c r="C29"/>
      <c r="D29"/>
      <c r="E29" t="s" s="8"/>
    </row>
    <row r="30">
      <c r="A30"/>
      <c r="B30" t="s">
        <v>7</v>
      </c>
      <c r="C30" s="10">
        <f>B2*0.096</f>
        <v>9.6</v>
      </c>
      <c r="D30" t="s">
        <v>8</v>
      </c>
      <c r="E30" t="s" s="8"/>
    </row>
    <row r="31">
      <c r="A31"/>
      <c r="B31" t="s">
        <v>9</v>
      </c>
      <c r="C31" s="10">
        <f>B2*0.04</f>
        <v>4</v>
      </c>
      <c r="D31" t="s">
        <v>8</v>
      </c>
      <c r="E31" t="s" s="8"/>
    </row>
    <row r="32">
      <c r="A32"/>
      <c r="B32" t="s">
        <v>10</v>
      </c>
      <c r="C32" s="10">
        <f>B2*0.02</f>
        <v>2</v>
      </c>
      <c r="D32" t="s">
        <v>8</v>
      </c>
      <c r="E32" t="s" s="8"/>
    </row>
    <row r="33">
      <c r="A33"/>
      <c r="B33" t="s">
        <v>12</v>
      </c>
      <c r="C33" s="10">
        <f>B2*0.02</f>
        <v>2</v>
      </c>
      <c r="D33" t="s">
        <v>8</v>
      </c>
      <c r="E33" t="s" s="8"/>
    </row>
    <row r="34">
      <c r="A34"/>
      <c r="B34" t="s">
        <v>18</v>
      </c>
      <c r="C34" s="10">
        <f>B2*0.00036</f>
        <v>0.036</v>
      </c>
      <c r="D34" t="s">
        <v>8</v>
      </c>
      <c r="E34" t="s" s="8"/>
    </row>
    <row r="35">
      <c r="A35"/>
      <c r="B35" t="s">
        <v>20</v>
      </c>
      <c r="C35" s="10">
        <f>B2*0.00007</f>
        <v>0.007</v>
      </c>
      <c r="D35" t="s">
        <v>8</v>
      </c>
      <c r="E35" t="s" s="8"/>
    </row>
    <row r="36">
      <c r="A36"/>
      <c r="B36" t="s">
        <v>21</v>
      </c>
      <c r="C36" s="10">
        <f>B2*0.003</f>
        <v>0.3</v>
      </c>
      <c r="D36" t="s">
        <v>14</v>
      </c>
      <c r="E36" t="s" s="8"/>
    </row>
    <row r="37">
      <c r="A37" t="s" s="11">
        <v>26</v>
      </c>
      <c r="B37" t="s" s="12">
        <v>27</v>
      </c>
      <c r="C37"/>
      <c r="D37"/>
      <c r="E37" t="s" s="8"/>
    </row>
    <row r="38">
      <c r="A38" t="s" s="13">
        <v>28</v>
      </c>
      <c r="B38"/>
      <c r="C38"/>
      <c r="D38"/>
      <c r="E38" t="s" s="8"/>
    </row>
  </sheetData>
  <sheetProtection sheet="1" formatRows="0" formatColumns="0"/>
  <mergeCells count="8">
    <mergeCell ref="A1:D1"/>
    <mergeCell ref="A4:D4"/>
    <mergeCell ref="B20:D20"/>
    <mergeCell ref="B21:D21"/>
    <mergeCell ref="B24:D24"/>
    <mergeCell ref="B29:D29"/>
    <mergeCell ref="B37:D37"/>
    <mergeCell ref="A38:D38"/>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29</v>
      </c>
      <c r="B1"/>
      <c r="C1"/>
      <c r="D1"/>
      <c r="E1" t="s" s="3">
        <v>1</v>
      </c>
    </row>
    <row r="2">
      <c r="A2" t="s" s="4">
        <v>30</v>
      </c>
      <c r="B2" s="14">
        <v>3.2</v>
      </c>
      <c r="C2" t="s">
        <v>14</v>
      </c>
      <c r="D2" t="s" s="7">
        <v>31</v>
      </c>
      <c r="E2" t="s" s="8"/>
    </row>
    <row r="3">
      <c r="A3"/>
      <c r="B3"/>
      <c r="C3"/>
      <c r="D3"/>
      <c r="E3" t="s" s="8"/>
    </row>
    <row r="4">
      <c r="A4" t="s" s="9">
        <v>32</v>
      </c>
      <c r="B4"/>
      <c r="C4"/>
      <c r="D4"/>
      <c r="E4" t="s" s="8"/>
    </row>
    <row r="5">
      <c r="A5" t="s" s="4">
        <v>6</v>
      </c>
      <c r="B5"/>
      <c r="C5"/>
      <c r="D5"/>
      <c r="E5" t="s" s="8"/>
    </row>
    <row r="6">
      <c r="A6"/>
      <c r="B6" t="s">
        <v>33</v>
      </c>
      <c r="C6" s="10">
        <f>B2*0.975</f>
        <v>3.12</v>
      </c>
      <c r="D6" t="s">
        <v>14</v>
      </c>
      <c r="E6" t="s" s="8"/>
    </row>
    <row r="7">
      <c r="A7"/>
      <c r="B7" t="s">
        <v>34</v>
      </c>
      <c r="C7" s="10">
        <f>B2*0.025</f>
        <v>0.08</v>
      </c>
      <c r="D7" t="s">
        <v>8</v>
      </c>
      <c r="E7" t="s" s="8"/>
    </row>
    <row r="8">
      <c r="A8"/>
      <c r="B8"/>
      <c r="C8"/>
      <c r="D8"/>
      <c r="E8" t="s" s="8"/>
    </row>
    <row r="9">
      <c r="A9" t="s" s="11">
        <v>22</v>
      </c>
      <c r="B9" t="s" s="12">
        <v>35</v>
      </c>
      <c r="C9"/>
      <c r="D9"/>
      <c r="E9" t="s" s="8"/>
    </row>
    <row r="10">
      <c r="A10"/>
      <c r="B10" t="s">
        <v>33</v>
      </c>
      <c r="C10" s="10">
        <f>B2*0.975</f>
        <v>3.12</v>
      </c>
      <c r="D10" t="s">
        <v>14</v>
      </c>
      <c r="E10" t="s" s="8"/>
    </row>
    <row r="11">
      <c r="A11"/>
      <c r="B11" t="s">
        <v>34</v>
      </c>
      <c r="C11" s="10">
        <f>B2*0.025</f>
        <v>0.08</v>
      </c>
      <c r="D11" t="s">
        <v>8</v>
      </c>
      <c r="E11" t="s" s="8"/>
    </row>
    <row r="12">
      <c r="A12" t="s" s="13">
        <v>28</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2026-09-27T13:08:39Z</dcterms:created>
  <dc:title>CHOUX DE BRUXELLES BRAISÉS ET S</dc:title>
  <dc:subject/>
  <dc:creator>CUIS.web</dc:creator>
  <cp:lastModifiedBy/>
  <cp:keywords/>
  <dc:description>Export automatique — moteur récursif d'origine : Bernard Vandendaele</dc:description>
  <cp:category/>
  <dc:language>en-US</dc:language>
  <dcterms:modified xsi:type="dcterms:W3CDTF">2026-09-27T13:08:39Z</dcterms:modified>
  <cp:revision>1</cp:revision>
</cp:coreProperties>
</file>