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<sst xmlns="http://schemas.openxmlformats.org/spreadsheetml/2006/main" count="100" uniqueCount="100">
  <si>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</si>
  <si>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</si>
  <si>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FLAN DE CAROTTES MUSCADÉ</t>
  </si>
  <si>
    <t>Code</t>
  </si>
  <si>
    <t>GRO_CDC_175</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</si>
  <si>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</si>
  <si>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</si>
  <si>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</si>
  <si>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</si>
  <si>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</si>
  <si>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</si>
  <si>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</si>
  <si>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</si>
  <si>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</si>
  <si>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</si>
  <si>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</si>
  <si>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</si>
  <si>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</si>
  <si>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</si>
  <si>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</si>
  <si>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</si>
  <si>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</si>
  <si>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</si>
  <si>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</si>
  <si>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</si>
  <si>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</si>
  <si>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</si>
  <si>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</si>
  <si>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</si>
  <si>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</si>
  <si>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</si>
  <si>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</si>
  <si>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</si>
  <si>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</si>
  <si>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EPI-MUSCADE-POW</t>
  </si>
  <si>
    <t>Noix de muscade moulue</t>
  </si>
  <si>
    <t>Épices en poudre et graines</t>
  </si>
  <si>
    <t>kg</t>
  </si>
  <si>
    <t>EPI-POIVRE-NOIR</t>
  </si>
  <si>
    <t>Poivre noir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</si>
  <si>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</si>
  <si>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</si>
  <si>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</si>
  <si>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</si>
  <si>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</si>
  <si>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</si>
  <si>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</si>
  <si>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</si>
  <si>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</si>
  <si>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</si>
  <si>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CRE-LIQUIDE-30</t>
  </si>
  <si>
    <t>Crème liquide 30% MG UHT</t>
  </si>
  <si>
    <t>Crèmes fraîches et laitières</t>
  </si>
  <si>
    <t>SEL-FIN</t>
  </si>
  <si>
    <t>Sel fin de cuisine</t>
  </si>
  <si>
    <t>Sels et condiments de base</t>
  </si>
  <si>
    <t>RNMS00812</t>
  </si>
  <si>
    <t>Ail haché IQF</t>
  </si>
  <si>
    <t>Légumes surgelés</t>
  </si>
  <si>
    <t>RNMS00751</t>
  </si>
  <si>
    <t>Carottes en rondelles surgelées</t>
  </si>
  <si>
    <t>Total</t>
  </si>
  <si>
    <t>Niveau</t>
  </si>
  <si>
    <t>Composant</t>
  </si>
  <si>
    <t>Type</t>
  </si>
  <si>
    <t>Quantité (pour 100 pc)</t>
  </si>
  <si>
    <t>recette</t>
  </si>
  <si>
    <t>Garnitures et légumes collectivité</t>
  </si>
  <si>
    <t xml:space="preserve">    ↳ Carottes en rondelles surgelées</t>
  </si>
  <si>
    <t>matiere</t>
  </si>
  <si>
    <t xml:space="preserve">    ↳ OEUF (ml)</t>
  </si>
  <si>
    <t>Conversions oeufs et ovoproduits</t>
  </si>
  <si>
    <t xml:space="preserve">        ↳ OEUF A3 (PRIX)</t>
  </si>
  <si>
    <t xml:space="preserve">    ↳ LAIT UHT demi écrémé France outre 10 litres</t>
  </si>
  <si>
    <t xml:space="preserve">    ↳ Crème liquide 30% MG UHT</t>
  </si>
  <si>
    <t xml:space="preserve">    ↳ Farine de blé T55</t>
  </si>
  <si>
    <t xml:space="preserve">    ↳ Ail haché IQF</t>
  </si>
  <si>
    <t xml:space="preserve">    ↳ Noix de muscade moulue</t>
  </si>
  <si>
    <t xml:space="preserve">    ↳ Sel fin de cuisine</t>
  </si>
  <si>
    <t xml:space="preserve">    ↳ Poivre noir moulu</t>
  </si>
  <si>
    <t xml:space="preserve">    ↳ Beurre doux 82% MG plaquette</t>
  </si>
  <si>
    <t>Recette</t>
  </si>
  <si>
    <t>#</t>
  </si>
  <si>
    <t>Verbe</t>
  </si>
  <si>
    <t>Étape</t>
  </si>
  <si>
    <t>Précision technique</t>
  </si>
  <si>
    <t>Durée</t>
  </si>
  <si>
    <t>Servir — Portionner chaque bac en 20 parts. Servir la part de flan sur l'assiette à l'aide d'une spatule carrée de service.</t>
  </si>
  <si>
    <t>Commentaire — La carotte peut être mixée dans l'appareil.</t>
  </si>
  <si>
    <t>Fiche technique — FLAN DE CAROTTES MUSCADÉ</t>
  </si>
  <si>
    <t>FLAN DE CAROTTES MUSCADÉ  GRO_CDC_175</t>
  </si>
  <si>
    <t>1.</t>
  </si>
  <si>
    <t>2.</t>
  </si>
  <si>
    <t>3.</t>
  </si>
  <si>
    <t>4.</t>
  </si>
  <si>
    <t xml:space="preserve">    OEUF (ml)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</si>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</sst>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76.994522727273</v>
      </c>
    </row>
    <row r="12">
      <c r="A12" t="s" s="3">
        <v>16</v>
      </c>
      <c r="B12" s="4">
        <v>0.76994522727273</v>
      </c>
    </row>
    <row r="13">
      <c r="A13"/>
      <c r="B13"/>
    </row>
    <row r="14">
      <c r="A14" t="s" s="5">
        <v>17</v>
      </c>
      <c r="B14" t="s" s="5">
        <v>14</v>
      </c>
    </row>
    <row r="15">
      <c r="A15" t="s" s="5">
        <v>18</v>
      </c>
      <c r="B15" s="6">
        <v>76.994522727273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54.545455</v>
      </c>
      <c r="E7" s="11">
        <f>D7*$B$2</f>
        <v>54.545455</v>
      </c>
      <c r="F7" t="s">
        <v>24</v>
      </c>
      <c r="G7" s="4">
        <f>E7*0.2699999978</f>
        <v>14.727273</v>
      </c>
    </row>
    <row r="8">
      <c r="A8" t="s">
        <v>34</v>
      </c>
      <c r="B8" t="s">
        <v>35</v>
      </c>
      <c r="C8" t="s">
        <v>36</v>
      </c>
      <c r="D8" s="9">
        <v>0.005</v>
      </c>
      <c r="E8" s="11">
        <f>D8*$B$2</f>
        <v>0.005</v>
      </c>
      <c r="F8" t="s">
        <v>37</v>
      </c>
      <c r="G8" s="4">
        <f>E8*20</f>
        <v>0.1</v>
      </c>
    </row>
    <row r="9">
      <c r="A9" t="s">
        <v>38</v>
      </c>
      <c r="B9" t="s">
        <v>39</v>
      </c>
      <c r="C9" t="s">
        <v>36</v>
      </c>
      <c r="D9" s="9">
        <v>0.015</v>
      </c>
      <c r="E9" s="11">
        <f>D9*$B$2</f>
        <v>0.015</v>
      </c>
      <c r="F9" t="s">
        <v>37</v>
      </c>
      <c r="G9" s="4">
        <f>E9*12.5</f>
        <v>0.1875</v>
      </c>
    </row>
    <row r="10">
      <c r="A10" t="s">
        <v>40</v>
      </c>
      <c r="B10" t="s">
        <v>41</v>
      </c>
      <c r="C10" t="s">
        <v>42</v>
      </c>
      <c r="D10" s="9">
        <v>0.15</v>
      </c>
      <c r="E10" s="11">
        <f>D10*$B$2</f>
        <v>0.15</v>
      </c>
      <c r="F10" t="s">
        <v>37</v>
      </c>
      <c r="G10" s="4">
        <f>E10*0.56</f>
        <v>0.084</v>
      </c>
    </row>
    <row r="11">
      <c r="A11" t="s">
        <v>43</v>
      </c>
      <c r="B11" t="s">
        <v>44</v>
      </c>
      <c r="C11" t="s">
        <v>45</v>
      </c>
      <c r="D11" s="9">
        <v>10</v>
      </c>
      <c r="E11" s="11">
        <f>D11*$B$2</f>
        <v>10</v>
      </c>
      <c r="F11" t="s">
        <v>46</v>
      </c>
      <c r="G11" s="4">
        <f>E11*1.67</f>
        <v>16.7</v>
      </c>
    </row>
    <row r="12">
      <c r="A12" t="s">
        <v>47</v>
      </c>
      <c r="B12" t="s">
        <v>48</v>
      </c>
      <c r="C12" t="s">
        <v>49</v>
      </c>
      <c r="D12" s="9">
        <v>0.25</v>
      </c>
      <c r="E12" s="11">
        <f>D12*$B$2</f>
        <v>0.25</v>
      </c>
      <c r="F12" t="s">
        <v>37</v>
      </c>
      <c r="G12" s="4">
        <f>E12*5.2</f>
        <v>1.3</v>
      </c>
    </row>
    <row r="13">
      <c r="A13" t="s">
        <v>50</v>
      </c>
      <c r="B13" t="s">
        <v>51</v>
      </c>
      <c r="C13" t="s">
        <v>52</v>
      </c>
      <c r="D13" s="9">
        <v>2</v>
      </c>
      <c r="E13" s="11">
        <f>D13*$B$2</f>
        <v>2</v>
      </c>
      <c r="F13" t="s">
        <v>46</v>
      </c>
      <c r="G13" s="4">
        <f>E13*2.6</f>
        <v>5.2</v>
      </c>
    </row>
    <row r="14">
      <c r="A14" t="s">
        <v>53</v>
      </c>
      <c r="B14" t="s">
        <v>54</v>
      </c>
      <c r="C14" t="s">
        <v>55</v>
      </c>
      <c r="D14" s="9">
        <v>0.075</v>
      </c>
      <c r="E14" s="11">
        <f>D14*$B$2</f>
        <v>0.075</v>
      </c>
      <c r="F14" t="s">
        <v>37</v>
      </c>
      <c r="G14" s="4">
        <f>E14*0.35</f>
        <v>0.02625</v>
      </c>
    </row>
    <row r="15">
      <c r="A15" t="s">
        <v>56</v>
      </c>
      <c r="B15" t="s">
        <v>57</v>
      </c>
      <c r="C15" t="s">
        <v>58</v>
      </c>
      <c r="D15" s="9">
        <v>0.075</v>
      </c>
      <c r="E15" s="11">
        <f>D15*$B$2</f>
        <v>0.075</v>
      </c>
      <c r="F15" t="s">
        <v>37</v>
      </c>
      <c r="G15" s="4">
        <f>E15*9.26</f>
        <v>0.6945</v>
      </c>
    </row>
    <row r="16">
      <c r="A16" t="s">
        <v>59</v>
      </c>
      <c r="B16" t="s">
        <v>60</v>
      </c>
      <c r="C16" t="s">
        <v>58</v>
      </c>
      <c r="D16" s="9">
        <v>17.5</v>
      </c>
      <c r="E16" s="11">
        <f>D16*$B$2</f>
        <v>17.5</v>
      </c>
      <c r="F16" t="s">
        <v>37</v>
      </c>
      <c r="G16" s="4">
        <f>E16*2.17</f>
        <v>37.975</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17.5</v>
      </c>
      <c r="E3" t="s">
        <v>37</v>
      </c>
      <c r="F3" t="s">
        <v>58</v>
      </c>
    </row>
    <row r="4">
      <c r="A4">
        <v>1</v>
      </c>
      <c r="B4" t="s">
        <v>70</v>
      </c>
      <c r="C4" t="s">
        <v>66</v>
      </c>
      <c r="D4" s="11">
        <v>3</v>
      </c>
      <c r="E4" t="s">
        <v>46</v>
      </c>
      <c r="F4" t="s">
        <v>71</v>
      </c>
    </row>
    <row r="5">
      <c r="A5">
        <v>2</v>
      </c>
      <c r="B5" t="s">
        <v>72</v>
      </c>
      <c r="C5" t="s">
        <v>69</v>
      </c>
      <c r="D5" s="11">
        <v>54.545</v>
      </c>
      <c r="E5" t="s">
        <v>24</v>
      </c>
      <c r="F5" t="s">
        <v>33</v>
      </c>
    </row>
    <row r="6">
      <c r="A6">
        <v>1</v>
      </c>
      <c r="B6" t="s">
        <v>73</v>
      </c>
      <c r="C6" t="s">
        <v>69</v>
      </c>
      <c r="D6" s="11">
        <v>10</v>
      </c>
      <c r="E6" t="s">
        <v>46</v>
      </c>
      <c r="F6" t="s">
        <v>45</v>
      </c>
    </row>
    <row r="7">
      <c r="A7">
        <v>1</v>
      </c>
      <c r="B7" t="s">
        <v>74</v>
      </c>
      <c r="C7" t="s">
        <v>69</v>
      </c>
      <c r="D7" s="11">
        <v>2</v>
      </c>
      <c r="E7" t="s">
        <v>46</v>
      </c>
      <c r="F7" t="s">
        <v>52</v>
      </c>
    </row>
    <row r="8">
      <c r="A8">
        <v>1</v>
      </c>
      <c r="B8" t="s">
        <v>75</v>
      </c>
      <c r="C8" t="s">
        <v>69</v>
      </c>
      <c r="D8" s="11">
        <v>0.15</v>
      </c>
      <c r="E8" t="s">
        <v>37</v>
      </c>
      <c r="F8" t="s">
        <v>42</v>
      </c>
    </row>
    <row r="9">
      <c r="A9">
        <v>1</v>
      </c>
      <c r="B9" t="s">
        <v>76</v>
      </c>
      <c r="C9" t="s">
        <v>69</v>
      </c>
      <c r="D9" s="11">
        <v>0.075</v>
      </c>
      <c r="E9" t="s">
        <v>37</v>
      </c>
      <c r="F9" t="s">
        <v>58</v>
      </c>
    </row>
    <row r="10">
      <c r="A10">
        <v>1</v>
      </c>
      <c r="B10" t="s">
        <v>77</v>
      </c>
      <c r="C10" t="s">
        <v>69</v>
      </c>
      <c r="D10" s="11">
        <v>0.005</v>
      </c>
      <c r="E10" t="s">
        <v>37</v>
      </c>
      <c r="F10" t="s">
        <v>36</v>
      </c>
    </row>
    <row r="11">
      <c r="A11">
        <v>1</v>
      </c>
      <c r="B11" t="s">
        <v>78</v>
      </c>
      <c r="C11" t="s">
        <v>69</v>
      </c>
      <c r="D11" s="11">
        <v>0.075</v>
      </c>
      <c r="E11" t="s">
        <v>37</v>
      </c>
      <c r="F11" t="s">
        <v>55</v>
      </c>
    </row>
    <row r="12">
      <c r="A12">
        <v>1</v>
      </c>
      <c r="B12" t="s">
        <v>79</v>
      </c>
      <c r="C12" t="s">
        <v>69</v>
      </c>
      <c r="D12" s="11">
        <v>0.015</v>
      </c>
      <c r="E12" t="s">
        <v>37</v>
      </c>
      <c r="F12" t="s">
        <v>36</v>
      </c>
    </row>
    <row r="13">
      <c r="A13">
        <v>1</v>
      </c>
      <c r="B13" t="s">
        <v>80</v>
      </c>
      <c r="C13" t="s">
        <v>69</v>
      </c>
      <c r="D13" s="11">
        <v>0.25</v>
      </c>
      <c r="E13" t="s">
        <v>37</v>
      </c>
      <c r="F13"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carottes suivant la procédure. Répartir les carottes dans 4 bacs GN 1/1 H 100 perforés. Étager les bacs de carottes sur l'échelle de cuisson. Dans une calotte, faire fondre le beurre. Au pinceau, badigeonner de beurre l'intérieur de 5 bacs GN 1/1 H 65. Réserver au froid.</t>
        </is>
      </c>
      <c r="E3" t="s" s="14"/>
      <c r="F3"/>
    </row>
    <row r="4">
      <c r="A4" t="s">
        <v>2</v>
      </c>
      <c r="B4">
        <v>3</v>
      </c>
      <c r="C4"/>
      <c r="D4" t="inlineStr" s="14">
        <is>
          <t>Cuire les carottes à la vapeur — Préchauffer le four sur la position vapeur. Enfourner l'échelle de cuisson. Cuire les carottes à la vapeur pendant 10 minutes. Laisser s'égoutter les carottes dans le four sur l'échelle de cuisson.</t>
        </is>
      </c>
      <c r="E4" t="s" s="14"/>
      <c r="F4"/>
    </row>
    <row r="5">
      <c r="A5" t="s">
        <v>2</v>
      </c>
      <c r="B5">
        <v>4</v>
      </c>
      <c r="C5"/>
      <c r="D5" t="inlineStr" s="14">
        <is>
          <t>Confectionner l'appareil — Pendant la cuisson des carottes : dans la cuve du batteur, mettre 1/4 de litre d'œufs pasteurisés et la farine. Au fouet, mélanger les œufs et la farine pour obtenir un appareil sans grumeaux. Ajouter le reste des œufs. Mélanger. Incorporer progressivement au fouet le lait, la crème, le sel, le poivre, la muscade et l'ail haché. Mélanger au fouet l'ensemble pour rendre l'appareil homogène. L'ajout de farine permet de tenir l'appareil plus ferme et facilite une coupe plus nette.</t>
        </is>
      </c>
      <c r="E5" t="s" s="14"/>
      <c r="F5"/>
    </row>
    <row r="6">
      <c r="A6" t="s">
        <v>2</v>
      </c>
      <c r="B6">
        <v>5</v>
      </c>
      <c r="C6"/>
      <c r="D6" t="inlineStr" s="14">
        <is>
          <t>Garnir les bacs — Répartir les carottes dans les 5 bacs GN 1/1 H 65 beurrés. Verser équitablement l'appareil sur les carottes dans les 5 bacs. Étager les bacs sur l'échelle de cuisson.</t>
        </is>
      </c>
      <c r="E6" t="s" s="14"/>
      <c r="F6"/>
    </row>
    <row r="7">
      <c r="A7" t="s">
        <v>2</v>
      </c>
      <c r="B7">
        <v>6</v>
      </c>
      <c r="C7"/>
      <c r="D7" t="inlineStr" s="14">
        <is>
          <t>Cuire les flans de carottes — Préchauffer le four sur la position chaleur sèche à + 170 °C. Enfourner l'échelle de cuisson. Cuire les flans pendant 35 minutes environ. Vérifier la cuisson par sondage avec la pointe d'un couteau préalablement désinfectée : la lame doit ressortir sans trace. Respecter la procédure de fin de cuisson. Stocker en armoire chaude et maintenir à + 63 °C en attente de consommation.</t>
        </is>
      </c>
      <c r="E7" t="s" s="14"/>
      <c r="F7"/>
    </row>
    <row r="8">
      <c r="A8" t="s">
        <v>2</v>
      </c>
      <c r="B8">
        <v>7</v>
      </c>
      <c r="C8"/>
      <c r="D8" t="s" s="14">
        <v>87</v>
      </c>
      <c r="E8" t="s" s="14"/>
      <c r="F8"/>
    </row>
    <row r="9">
      <c r="A9" t="s">
        <v>2</v>
      </c>
      <c r="B9">
        <v>8</v>
      </c>
      <c r="C9"/>
      <c r="D9" t="s" s="14">
        <v>88</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89</v>
      </c>
      <c r="B1"/>
      <c r="C1"/>
      <c r="D1"/>
    </row>
    <row r="2">
      <c r="A2" t="str" s="15">
        <f>"GRO_CDC_175 · GRO.GARNITUR · référence : "&amp;Besoins!B3&amp;" "&amp;Besoins!C3&amp;" · multiplicateur réglable sur la feuille ""Besoins"""</f>
        <v>GRO_CDC_175 · GRO.GARNITUR · référence : 100 pc · multiplicateur réglable sur la feuille </v>
      </c>
      <c r="B2"/>
      <c r="C2"/>
      <c r="D2"/>
    </row>
    <row r="3">
      <c r="A3"/>
      <c r="B3"/>
      <c r="C3"/>
      <c r="D3"/>
    </row>
    <row r="4">
      <c r="A4" t="s" s="16">
        <v>90</v>
      </c>
      <c r="B4"/>
      <c r="C4"/>
      <c r="D4"/>
    </row>
    <row r="5">
      <c r="A5" t="s" s="17">
        <v>91</v>
      </c>
      <c r="B5" t="str" s="14">
        <f>Procedure!D2</f>
        <v>Mise en place du poste de travail — Vérifier les D.L.C., peser les denrées, sélectionner le matériel nécessaire. Laver et désinfecter le matériel et le poste de travail en suivant les protocoles.</v>
      </c>
      <c r="C5"/>
      <c r="D5"/>
    </row>
    <row r="6">
      <c r="A6" t="s" s="17">
        <v>92</v>
      </c>
      <c r="B6" t="str" s="14">
        <f>Procedure!D3</f>
        <v>Préparations préliminaires — Déconditionner les carottes suivant la procédure. Répartir les carottes dans 4 bacs GN 1/1 H 100 perforés. Étager les bacs de carottes sur l'échelle de cuisson. Dans une calotte, faire fondre le beurre. Au pinceau, badigeonner de beurre l'intérieur de 5 bacs GN 1/1 H 65. Réserver au froid.</v>
      </c>
      <c r="C6"/>
      <c r="D6"/>
    </row>
    <row r="7">
      <c r="A7"/>
      <c r="B7" t="str">
        <f>Besoins!B16</f>
        <v>Carottes en rondelles surgelées</v>
      </c>
      <c r="C7" s="11">
        <f>Besoins!E16</f>
        <v>17.5</v>
      </c>
      <c r="D7" t="str">
        <f>Besoins!F16</f>
        <v>kg</v>
      </c>
    </row>
    <row r="8">
      <c r="A8"/>
      <c r="B8" t="str">
        <f>Besoins!B12</f>
        <v>Beurre doux 82% MG plaquette</v>
      </c>
      <c r="C8" s="11">
        <f>Besoins!E12</f>
        <v>0.25</v>
      </c>
      <c r="D8" t="str">
        <f>Besoins!F12</f>
        <v>kg</v>
      </c>
    </row>
    <row r="9">
      <c r="A9" t="s" s="17">
        <v>93</v>
      </c>
      <c r="B9" t="str" s="14">
        <f>Procedure!D4</f>
        <v>Cuire les carottes à la vapeur — Préchauffer le four sur la position vapeur. Enfourner l'échelle de cuisson. Cuire les carottes à la vapeur pendant 10 minutes. Laisser s'égoutter les carottes dans le four sur l'échelle de cuisson.</v>
      </c>
      <c r="C9"/>
      <c r="D9"/>
    </row>
    <row r="10">
      <c r="A10" t="s" s="17">
        <v>94</v>
      </c>
      <c r="B10" t="str" s="14">
        <f>Procedure!D5</f>
        <v>Confectionner l'appareil — Pendant la cuisson des carottes : dans la cuve du batteur, mettre 1/4 de litre d'œufs pasteurisés et la farine. Au fouet, mélanger les œufs et la farine pour obtenir un appareil sans grumeaux. Ajouter le reste des œufs. Mélanger. Incorporer progressivement au fouet le lait, la crème, le sel, le poivre, la muscade et l'ail haché. Mélanger au fouet l'ensemble pour rendre l'appareil homogène. L'ajout de farine permet de tenir l'appareil plus ferme et facilite une coupe plus nette.</v>
      </c>
      <c r="C10"/>
      <c r="D10"/>
    </row>
    <row r="11">
      <c r="A11"/>
      <c r="B11" t="s">
        <v>95</v>
      </c>
      <c r="C11" s="11">
        <f>'Besoins'!$B$2*3</f>
        <v>3</v>
      </c>
      <c r="D11" t="s">
        <v>46</v>
      </c>
    </row>
    <row r="12">
      <c r="A12"/>
      <c r="B12" t="str">
        <f>Besoins!B11</f>
        <v>LAIT UHT demi écrémé France outre 10 litres</v>
      </c>
      <c r="C12" s="11">
        <f>Besoins!E11</f>
        <v>10</v>
      </c>
      <c r="D12" t="str">
        <f>Besoins!F11</f>
        <v>lt</v>
      </c>
    </row>
    <row r="13">
      <c r="A13"/>
      <c r="B13" t="str">
        <f>Besoins!B13</f>
        <v>Crème liquide 30% MG UHT</v>
      </c>
      <c r="C13" s="11">
        <f>Besoins!E13</f>
        <v>2</v>
      </c>
      <c r="D13" t="str">
        <f>Besoins!F13</f>
        <v>lt</v>
      </c>
    </row>
    <row r="14">
      <c r="A14"/>
      <c r="B14" t="str">
        <f>Besoins!B10</f>
        <v>Farine de blé T55</v>
      </c>
      <c r="C14" s="11">
        <f>Besoins!E10</f>
        <v>0.15</v>
      </c>
      <c r="D14" t="str">
        <f>Besoins!F10</f>
        <v>kg</v>
      </c>
    </row>
    <row r="15">
      <c r="A15"/>
      <c r="B15" t="str">
        <f>Besoins!B15</f>
        <v>Ail haché IQF</v>
      </c>
      <c r="C15" s="11">
        <f>Besoins!E15</f>
        <v>0.075</v>
      </c>
      <c r="D15" t="str">
        <f>Besoins!F15</f>
        <v>kg</v>
      </c>
    </row>
    <row r="16">
      <c r="A16"/>
      <c r="B16" t="str">
        <f>Besoins!B8</f>
        <v>Noix de muscade moulue</v>
      </c>
      <c r="C16" s="11">
        <f>Besoins!E8</f>
        <v>0.005</v>
      </c>
      <c r="D16" t="str">
        <f>Besoins!F8</f>
        <v>kg</v>
      </c>
    </row>
    <row r="17">
      <c r="A17"/>
      <c r="B17" t="str">
        <f>Besoins!B14</f>
        <v>Sel fin de cuisine</v>
      </c>
      <c r="C17" s="11">
        <f>Besoins!E14</f>
        <v>0.075</v>
      </c>
      <c r="D17" t="str">
        <f>Besoins!F14</f>
        <v>kg</v>
      </c>
    </row>
    <row r="18">
      <c r="A18"/>
      <c r="B18" t="str">
        <f>Besoins!B9</f>
        <v>Poivre noir moulu</v>
      </c>
      <c r="C18" s="11">
        <f>Besoins!E9</f>
        <v>0.015</v>
      </c>
      <c r="D18" t="str">
        <f>Besoins!F9</f>
        <v>kg</v>
      </c>
    </row>
    <row r="19">
      <c r="A19" t="s" s="17">
        <v>96</v>
      </c>
      <c r="B19" t="str" s="14">
        <f>Procedure!D6</f>
        <v>Garnir les bacs — Répartir les carottes dans les 5 bacs GN 1/1 H 65 beurrés. Verser équitablement l'appareil sur les carottes dans les 5 bacs. Étager les bacs sur l'échelle de cuisson.</v>
      </c>
      <c r="C19"/>
      <c r="D19"/>
    </row>
    <row r="20">
      <c r="A20" t="s" s="17">
        <v>97</v>
      </c>
      <c r="B20" t="str" s="14">
        <f>Procedure!D7</f>
        <v>Cuire les flans de carottes — Préchauffer le four sur la position chaleur sèche à + 170 °C. Enfourner l'échelle de cuisson. Cuire les flans pendant 35 minutes environ. Vérifier la cuisson par sondage avec la pointe d'un couteau préalablement désinfectée : la lame doit ressortir sans trace. Respecter la procédure de fin de cuisson. Stocker en armoire chaude et maintenir à + 63 °C en attente de consommation.</v>
      </c>
      <c r="C20"/>
      <c r="D20"/>
    </row>
    <row r="21">
      <c r="A21" t="s" s="17">
        <v>98</v>
      </c>
      <c r="B21" t="str" s="14">
        <f>Procedure!D8</f>
        <v>Servir — Portionner chaque bac en 20 parts. Servir la part de flan sur l'assiette à l'aide d'une spatule carrée de service.</v>
      </c>
      <c r="C21"/>
      <c r="D21"/>
    </row>
    <row r="22">
      <c r="A22" t="s" s="17">
        <v>99</v>
      </c>
      <c r="B22" t="str" s="14">
        <f>Procedure!D9</f>
        <v>Commentaire — La carotte peut être mixée dans l'appareil.</v>
      </c>
      <c r="C22"/>
      <c r="D22"/>
    </row>
    <row r="23">
      <c r="A23"/>
      <c r="B23"/>
      <c r="C23"/>
      <c r="D23"/>
    </row>
    <row r="24">
      <c r="A24" t="s" s="18">
        <v>21</v>
      </c>
      <c r="B24"/>
      <c r="C24"/>
      <c r="D24"/>
    </row>
  </sheetData>
  <sheetProtection sheet="1" formatRows="0" formatColumns="0"/>
  <mergeCells count="12">
    <mergeCell ref="A1:D1"/>
    <mergeCell ref="A2:D2"/>
    <mergeCell ref="A4:D4"/>
    <mergeCell ref="B5:D5"/>
    <mergeCell ref="B6:D6"/>
    <mergeCell ref="B9:D9"/>
    <mergeCell ref="B10:D10"/>
    <mergeCell ref="B19:D19"/>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2026-09-27T13:34:11Z</dcterms:created>
  <dc:title>FLAN DE CAROTTES MUSCADÉ</dc:title>
  <dc:subject/>
  <dc:creator>CUIS.web</dc:creator>
  <cp:lastModifiedBy/>
  <cp:keywords/>
  <dc:description>Export automatique — moteur récursif d'origine : Bernard Vandendaele</dc:description>
  <cp:category/>
  <dc:language>en-US</dc:language>
  <dcterms:modified xsi:type="dcterms:W3CDTF">2026-09-27T13:34:11Z</dcterms:modified>
  <cp:revision>1</cp:revision>
</cp:coreProperties>
</file>