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<sst xmlns="http://schemas.openxmlformats.org/spreadsheetml/2006/main" count="101" uniqueCount="101">
  <si>
    <t>Fiche technique</t>
  </si>
  <si>
    <t>Nom</t>
  </si>
  <si>
    <t>TARTIFLETTE — LAMELLES SOUS VIDE (VERSION PALIKA)</t>
  </si>
  <si>
    <t>Code</t>
  </si>
  <si>
    <t>GRO_CDC_152C</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</si>
  <si>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</si>
  <si>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</si>
  <si>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</si>
  <si>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</si>
  <si>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</si>
  <si>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</si>
  <si>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</si>
  <si>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</si>
  <si>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</si>
  <si>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</si>
  <si>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</si>
  <si>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</si>
  <si>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</si>
  <si>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</si>
  <si>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</si>
  <si>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18:43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</si>
  <si>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</si>
  <si>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</si>
  <si>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</si>
  <si>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</si>
  <si>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</si>
  <si>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</si>
  <si>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</si>
  <si>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</si>
  <si>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</si>
  <si>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</si>
  <si>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RNM100733</t>
  </si>
  <si>
    <t>Lardons lardon cru fumé</t>
  </si>
  <si>
    <t>Charcuterie</t>
  </si>
  <si>
    <t>kg</t>
  </si>
  <si>
    <t>EPI-POIVRE-NOIR</t>
  </si>
  <si>
    <t>Poivre noir moulu</t>
  </si>
  <si>
    <t>Épices en poudre et graines</t>
  </si>
  <si>
    <t>VIN-BLANC-SAVOIE</t>
  </si>
  <si>
    <t>Vin blanc de Savoie de cuisson</t>
  </si>
  <si>
    <t>Boissons</t>
  </si>
  <si>
    <t>lt</t>
  </si>
  <si>
    <t>BEU-DOUX</t>
  </si>
  <si>
    <t>Beurre doux 82% MG plaquette</t>
  </si>
  <si>
    <t>Beurres et margarines</t>
  </si>
  <si>
    <t>CRE-FRAICHE-EP</t>
  </si>
  <si>
    <t>Crème fraîche épaisse 30% MG</t>
  </si>
  <si>
    <t>Crèmes fraîches et laitières</t>
  </si>
  <si>
    <t>RNM0150155</t>
  </si>
  <si>
    <t>REBLOCHON laitier</t>
  </si>
  <si>
    <t>Fromages</t>
  </si>
  <si>
    <t>MOZZA-COSETTE</t>
  </si>
  <si>
    <t>Mozzarella en cosette</t>
  </si>
  <si>
    <t>Produits laitiers</t>
  </si>
  <si>
    <t>PDT-LAMELLE-SV</t>
  </si>
  <si>
    <t>Pommes de terre lamelles cuites sous vide (5e gamme)</t>
  </si>
  <si>
    <t>Légumes 4ème et 5ème gamme</t>
  </si>
  <si>
    <t>SEL-FIN</t>
  </si>
  <si>
    <t>Sel fin de cuisine</t>
  </si>
  <si>
    <t>Sels et condiments de base</t>
  </si>
  <si>
    <t>RNMS00812</t>
  </si>
  <si>
    <t>Ail haché IQF</t>
  </si>
  <si>
    <t>Légumes surgelés</t>
  </si>
  <si>
    <t>RNMS00780</t>
  </si>
  <si>
    <t>Oignons émincés surgelés</t>
  </si>
  <si>
    <t>Total</t>
  </si>
  <si>
    <t>Niveau</t>
  </si>
  <si>
    <t>Composant</t>
  </si>
  <si>
    <t>Type</t>
  </si>
  <si>
    <t>Quantité (pour 100 pc)</t>
  </si>
  <si>
    <t>recette</t>
  </si>
  <si>
    <t>Plats complets collectivité</t>
  </si>
  <si>
    <t xml:space="preserve">    ↳ Pommes de terre lamelles précuites sous vide — 1 sac de 4 kg (pièce)</t>
  </si>
  <si>
    <t>Conversions légumes (P→K)</t>
  </si>
  <si>
    <t xml:space="preserve">        ↳ Pommes de terre lamelles cuites sous vide (5e gamme)</t>
  </si>
  <si>
    <t>matiere</t>
  </si>
  <si>
    <t xml:space="preserve">    ↳ Lardons lardon cru fumé</t>
  </si>
  <si>
    <t xml:space="preserve">    ↳ Oignons émincés surgelés</t>
  </si>
  <si>
    <t xml:space="preserve">    ↳ Ail haché IQF</t>
  </si>
  <si>
    <t xml:space="preserve">    ↳ Vin blanc de Savoie de cuisson</t>
  </si>
  <si>
    <t xml:space="preserve">    ↳ Crème fraîche épaisse 30% MG</t>
  </si>
  <si>
    <t xml:space="preserve">    ↳ Mozzarella en cosette</t>
  </si>
  <si>
    <t xml:space="preserve">    ↳ REBLOCHON laitier</t>
  </si>
  <si>
    <t xml:space="preserve">    ↳ Beurre doux 82% MG plaquette</t>
  </si>
  <si>
    <t xml:space="preserve">    ↳ Sel fin de cuisine</t>
  </si>
  <si>
    <t xml:space="preserve">    ↳ Poivre noir moulu</t>
  </si>
  <si>
    <t>Recette</t>
  </si>
  <si>
    <t>#</t>
  </si>
  <si>
    <t>Verbe</t>
  </si>
  <si>
    <t>Étape</t>
  </si>
  <si>
    <t>Précision technique</t>
  </si>
  <si>
    <t>Durée</t>
  </si>
  <si>
    <t>Fiche technique — TARTIFLETTE — LAMELLES SOUS VIDE (VERSION PALIKA)</t>
  </si>
  <si>
    <t>TARTIFLETTE — LAMELLES SOUS VIDE (VERSION PALIKA)  GRO_CDC_152C</t>
  </si>
  <si>
    <t>1.</t>
  </si>
  <si>
    <t>2.</t>
  </si>
  <si>
    <t>3.</t>
  </si>
  <si>
    <t>4.</t>
  </si>
  <si>
    <t xml:space="preserve">    Pommes de terre lamelles précuites sous vide — 1 sac de 4 kg (pièce) (conv.)</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</si>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</sst>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249.52505</v>
      </c>
    </row>
    <row r="12">
      <c r="A12" t="s" s="3">
        <v>16</v>
      </c>
      <c r="B12" s="4">
        <v>2.4952505</v>
      </c>
    </row>
    <row r="13">
      <c r="A13"/>
      <c r="B13"/>
    </row>
    <row r="14">
      <c r="A14" t="s" s="5">
        <v>17</v>
      </c>
      <c r="B14" t="s" s="5">
        <v>14</v>
      </c>
    </row>
    <row r="15">
      <c r="A15" t="s" s="5">
        <v>18</v>
      </c>
      <c r="B15" s="6">
        <v>249.52505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5</v>
      </c>
      <c r="E7" s="11">
        <f>D7*$B$2</f>
        <v>5</v>
      </c>
      <c r="F7" t="s">
        <v>34</v>
      </c>
      <c r="G7" s="4">
        <f>E7*8.96</f>
        <v>44.8</v>
      </c>
    </row>
    <row r="8">
      <c r="A8" t="s">
        <v>35</v>
      </c>
      <c r="B8" t="s">
        <v>36</v>
      </c>
      <c r="C8" t="s">
        <v>37</v>
      </c>
      <c r="D8" s="9">
        <v>0.007</v>
      </c>
      <c r="E8" s="11">
        <f>D8*$B$2</f>
        <v>0.007</v>
      </c>
      <c r="F8" t="s">
        <v>34</v>
      </c>
      <c r="G8" s="4">
        <f>E8*12.5</f>
        <v>0.0875</v>
      </c>
    </row>
    <row r="9">
      <c r="A9" t="s">
        <v>38</v>
      </c>
      <c r="B9" t="s">
        <v>39</v>
      </c>
      <c r="C9" t="s">
        <v>40</v>
      </c>
      <c r="D9" s="9">
        <v>1.5</v>
      </c>
      <c r="E9" s="11">
        <f>D9*$B$2</f>
        <v>1.5</v>
      </c>
      <c r="F9" t="s">
        <v>41</v>
      </c>
      <c r="G9" s="4">
        <f>E9*7.5</f>
        <v>11.25</v>
      </c>
    </row>
    <row r="10">
      <c r="A10" t="s">
        <v>42</v>
      </c>
      <c r="B10" t="s">
        <v>43</v>
      </c>
      <c r="C10" t="s">
        <v>44</v>
      </c>
      <c r="D10" s="9">
        <v>0.25</v>
      </c>
      <c r="E10" s="11">
        <f>D10*$B$2</f>
        <v>0.25</v>
      </c>
      <c r="F10" t="s">
        <v>34</v>
      </c>
      <c r="G10" s="4">
        <f>E10*5.2</f>
        <v>1.3</v>
      </c>
    </row>
    <row r="11">
      <c r="A11" t="s">
        <v>45</v>
      </c>
      <c r="B11" t="s">
        <v>46</v>
      </c>
      <c r="C11" t="s">
        <v>47</v>
      </c>
      <c r="D11" s="9">
        <v>5</v>
      </c>
      <c r="E11" s="11">
        <f>D11*$B$2</f>
        <v>5</v>
      </c>
      <c r="F11" t="s">
        <v>34</v>
      </c>
      <c r="G11" s="4">
        <f>E11*3.1</f>
        <v>15.5</v>
      </c>
    </row>
    <row r="12">
      <c r="A12" t="s">
        <v>48</v>
      </c>
      <c r="B12" t="s">
        <v>49</v>
      </c>
      <c r="C12" t="s">
        <v>50</v>
      </c>
      <c r="D12" s="9">
        <v>5</v>
      </c>
      <c r="E12" s="11">
        <f>D12*$B$2</f>
        <v>5</v>
      </c>
      <c r="F12" t="s">
        <v>34</v>
      </c>
      <c r="G12" s="4">
        <f>E12*13</f>
        <v>65</v>
      </c>
    </row>
    <row r="13">
      <c r="A13" t="s">
        <v>51</v>
      </c>
      <c r="B13" t="s">
        <v>52</v>
      </c>
      <c r="C13" t="s">
        <v>53</v>
      </c>
      <c r="D13" s="9">
        <v>5</v>
      </c>
      <c r="E13" s="11">
        <f>D13*$B$2</f>
        <v>5</v>
      </c>
      <c r="F13" t="s">
        <v>34</v>
      </c>
      <c r="G13" s="4">
        <f>E13*8.5</f>
        <v>42.5</v>
      </c>
    </row>
    <row r="14">
      <c r="A14" t="s">
        <v>54</v>
      </c>
      <c r="B14" t="s">
        <v>55</v>
      </c>
      <c r="C14" t="s">
        <v>56</v>
      </c>
      <c r="D14" s="9">
        <v>24</v>
      </c>
      <c r="E14" s="11">
        <f>D14*$B$2</f>
        <v>24</v>
      </c>
      <c r="F14" t="s">
        <v>34</v>
      </c>
      <c r="G14" s="4">
        <f>E14*1.99</f>
        <v>47.76</v>
      </c>
    </row>
    <row r="15">
      <c r="A15" t="s">
        <v>57</v>
      </c>
      <c r="B15" t="s">
        <v>58</v>
      </c>
      <c r="C15" t="s">
        <v>59</v>
      </c>
      <c r="D15" s="9">
        <v>0.073</v>
      </c>
      <c r="E15" s="11">
        <f>D15*$B$2</f>
        <v>0.073</v>
      </c>
      <c r="F15" t="s">
        <v>34</v>
      </c>
      <c r="G15" s="4">
        <f>E15*0.35</f>
        <v>0.02555</v>
      </c>
    </row>
    <row r="16">
      <c r="A16" t="s">
        <v>60</v>
      </c>
      <c r="B16" t="s">
        <v>61</v>
      </c>
      <c r="C16" t="s">
        <v>62</v>
      </c>
      <c r="D16" s="9">
        <v>0.2</v>
      </c>
      <c r="E16" s="11">
        <f>D16*$B$2</f>
        <v>0.2</v>
      </c>
      <c r="F16" t="s">
        <v>34</v>
      </c>
      <c r="G16" s="4">
        <f>E16*9.26</f>
        <v>1.852</v>
      </c>
    </row>
    <row r="17">
      <c r="A17" t="s">
        <v>63</v>
      </c>
      <c r="B17" t="s">
        <v>64</v>
      </c>
      <c r="C17" t="s">
        <v>62</v>
      </c>
      <c r="D17" s="9">
        <v>5</v>
      </c>
      <c r="E17" s="11">
        <f>D17*$B$2</f>
        <v>5</v>
      </c>
      <c r="F17" t="s">
        <v>34</v>
      </c>
      <c r="G17" s="4">
        <f>E17*3.89</f>
        <v>19.45</v>
      </c>
    </row>
    <row r="18">
      <c r="A18"/>
      <c r="B18"/>
      <c r="C18"/>
      <c r="D18"/>
      <c r="E18"/>
      <c r="F18" t="s" s="3">
        <v>65</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29</v>
      </c>
      <c r="F1" t="s" s="2">
        <v>5</v>
      </c>
    </row>
    <row r="2">
      <c r="A2">
        <v>0</v>
      </c>
      <c r="B2" t="s">
        <v>2</v>
      </c>
      <c r="C2" t="s">
        <v>70</v>
      </c>
      <c r="D2" s="11">
        <v>100</v>
      </c>
      <c r="E2" t="s">
        <v>24</v>
      </c>
      <c r="F2" t="s">
        <v>71</v>
      </c>
    </row>
    <row r="3">
      <c r="A3">
        <v>1</v>
      </c>
      <c r="B3" t="s">
        <v>72</v>
      </c>
      <c r="C3" t="s">
        <v>70</v>
      </c>
      <c r="D3" s="11">
        <v>6</v>
      </c>
      <c r="E3" t="s">
        <v>24</v>
      </c>
      <c r="F3" t="s">
        <v>73</v>
      </c>
    </row>
    <row r="4">
      <c r="A4">
        <v>2</v>
      </c>
      <c r="B4" t="s">
        <v>74</v>
      </c>
      <c r="C4" t="s">
        <v>75</v>
      </c>
      <c r="D4" s="11">
        <v>24</v>
      </c>
      <c r="E4" t="s">
        <v>34</v>
      </c>
      <c r="F4" t="s">
        <v>56</v>
      </c>
    </row>
    <row r="5">
      <c r="A5">
        <v>1</v>
      </c>
      <c r="B5" t="s">
        <v>76</v>
      </c>
      <c r="C5" t="s">
        <v>75</v>
      </c>
      <c r="D5" s="11">
        <v>5</v>
      </c>
      <c r="E5" t="s">
        <v>34</v>
      </c>
      <c r="F5" t="s">
        <v>33</v>
      </c>
    </row>
    <row r="6">
      <c r="A6">
        <v>1</v>
      </c>
      <c r="B6" t="s">
        <v>77</v>
      </c>
      <c r="C6" t="s">
        <v>75</v>
      </c>
      <c r="D6" s="11">
        <v>5</v>
      </c>
      <c r="E6" t="s">
        <v>34</v>
      </c>
      <c r="F6" t="s">
        <v>62</v>
      </c>
    </row>
    <row r="7">
      <c r="A7">
        <v>1</v>
      </c>
      <c r="B7" t="s">
        <v>78</v>
      </c>
      <c r="C7" t="s">
        <v>75</v>
      </c>
      <c r="D7" s="11">
        <v>0.2</v>
      </c>
      <c r="E7" t="s">
        <v>34</v>
      </c>
      <c r="F7" t="s">
        <v>62</v>
      </c>
    </row>
    <row r="8">
      <c r="A8">
        <v>1</v>
      </c>
      <c r="B8" t="s">
        <v>79</v>
      </c>
      <c r="C8" t="s">
        <v>75</v>
      </c>
      <c r="D8" s="11">
        <v>1.5</v>
      </c>
      <c r="E8" t="s">
        <v>41</v>
      </c>
      <c r="F8" t="s">
        <v>40</v>
      </c>
    </row>
    <row r="9">
      <c r="A9">
        <v>1</v>
      </c>
      <c r="B9" t="s">
        <v>80</v>
      </c>
      <c r="C9" t="s">
        <v>75</v>
      </c>
      <c r="D9" s="11">
        <v>5</v>
      </c>
      <c r="E9" t="s">
        <v>34</v>
      </c>
      <c r="F9" t="s">
        <v>47</v>
      </c>
    </row>
    <row r="10">
      <c r="A10">
        <v>1</v>
      </c>
      <c r="B10" t="s">
        <v>81</v>
      </c>
      <c r="C10" t="s">
        <v>75</v>
      </c>
      <c r="D10" s="11">
        <v>5</v>
      </c>
      <c r="E10" t="s">
        <v>34</v>
      </c>
      <c r="F10" t="s">
        <v>53</v>
      </c>
    </row>
    <row r="11">
      <c r="A11">
        <v>1</v>
      </c>
      <c r="B11" t="s">
        <v>82</v>
      </c>
      <c r="C11" t="s">
        <v>75</v>
      </c>
      <c r="D11" s="11">
        <v>5</v>
      </c>
      <c r="E11" t="s">
        <v>34</v>
      </c>
      <c r="F11" t="s">
        <v>50</v>
      </c>
    </row>
    <row r="12">
      <c r="A12">
        <v>1</v>
      </c>
      <c r="B12" t="s">
        <v>83</v>
      </c>
      <c r="C12" t="s">
        <v>75</v>
      </c>
      <c r="D12" s="11">
        <v>0.25</v>
      </c>
      <c r="E12" t="s">
        <v>34</v>
      </c>
      <c r="F12" t="s">
        <v>44</v>
      </c>
    </row>
    <row r="13">
      <c r="A13">
        <v>1</v>
      </c>
      <c r="B13" t="s">
        <v>84</v>
      </c>
      <c r="C13" t="s">
        <v>75</v>
      </c>
      <c r="D13" s="11">
        <v>0.073</v>
      </c>
      <c r="E13" t="s">
        <v>34</v>
      </c>
      <c r="F13" t="s">
        <v>59</v>
      </c>
    </row>
    <row r="14">
      <c r="A14">
        <v>1</v>
      </c>
      <c r="B14" t="s">
        <v>85</v>
      </c>
      <c r="C14" t="s">
        <v>75</v>
      </c>
      <c r="D14" s="11">
        <v>0.007</v>
      </c>
      <c r="E14" t="s">
        <v>34</v>
      </c>
      <c r="F14"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86</v>
      </c>
      <c r="B1" t="s" s="2">
        <v>87</v>
      </c>
      <c r="C1" t="s" s="2">
        <v>88</v>
      </c>
      <c r="D1" t="s" s="2">
        <v>89</v>
      </c>
      <c r="E1" t="s" s="2">
        <v>90</v>
      </c>
      <c r="F1" t="s" s="2">
        <v>91</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lardons fumés suivant la procédure. Réserver au froid en attente d'utilisation. Écroûter légèrement le reblochon. Couper en lamelles le reblochon. Réserver au froid. Dans une petite calotte, faire fondre le beurre. Au pinceau, badigeonner l'intérieur de 6 bacs GN 1/1 H 65. Réserver.</t>
        </is>
      </c>
      <c r="E3" t="s" s="13"/>
      <c r="F3"/>
    </row>
    <row r="4">
      <c r="A4" t="s">
        <v>2</v>
      </c>
      <c r="B4">
        <v>3</v>
      </c>
      <c r="C4"/>
      <c r="D4" t="inlineStr" s="13">
        <is>
          <t>Préparer les éléments de la tartiflette — Dans la sauteuse, avec un peu d'huile, faire revenir les lardons. Ajouter aux lardons, les oignons émincés et l'ail haché. Assaisonner. Déglacer au vin blanc (facultatif). Laisser réduire à sec.</t>
        </is>
      </c>
      <c r="E4" t="s" s="13"/>
      <c r="F4"/>
    </row>
    <row r="5">
      <c r="A5" t="s">
        <v>2</v>
      </c>
      <c r="B5">
        <v>4</v>
      </c>
      <c r="C5"/>
      <c r="D5" t="inlineStr" s="13">
        <is>
          <t>Marquer la cuisson de la tartiflette — Préchauffer le four sur la position chaleur sèche à + 170 °C. Prévoir un sac de 4 kg de lamelles de pommes de terre précuites sous vide par bac. En alternance dans chaque bac beurré, déposer dans le fond la moitié du sac (2 kg), une couche d'oignons, d'ail et de lardons. Parsemer 420 g de cosette de mozzarella. Napper de 830 g de crème fraîche et couvrir avec la seconde moitié du sac. Sur la deuxième couche de pommes de terre, saupoudrer le reste de la mozzarella. Terminer le dressage de chaque bac, en disposant les lamelles de reblochon sur la surface.</t>
        </is>
      </c>
      <c r="E5" t="s" s="13"/>
      <c r="F5"/>
    </row>
    <row r="6">
      <c r="A6" t="s">
        <v>2</v>
      </c>
      <c r="B6">
        <v>5</v>
      </c>
      <c r="C6"/>
      <c r="D6" t="inlineStr" s="13">
        <is>
          <t>Cuire la tartiflette — Étager les bacs de tartiflette sur l'échelle de four. Enfourner et cuire les bacs de tartiflette durant 20 minutes environ. Au terme de la cuisson les tartiflettes doivent être dorées sur le dessus. Respecter la procédure de fin de cuisson. Stocker en armoire chaude et maintenir à + 63 °C en attente de consommation.</t>
        </is>
      </c>
      <c r="E6" t="s" s="13"/>
      <c r="F6"/>
    </row>
    <row r="7">
      <c r="A7" t="s">
        <v>2</v>
      </c>
      <c r="B7">
        <v>6</v>
      </c>
      <c r="C7"/>
      <c r="D7" t="inlineStr" s="13">
        <is>
          <t>Dresser et servir — Découper chaque bac en 17 portions. Servir une portion à l'assiette. Accompagner d'une salade verte. NB : à l'origine la tartiflette se réalisait avec des pommes de terre crues coupées finement, revenues à la poêle avec des oignons et des lardons, un reblochon posé sur les pommes de terre et le tout cuit à couvert dans la poêle.</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92</v>
      </c>
      <c r="B1"/>
      <c r="C1"/>
      <c r="D1"/>
    </row>
    <row r="2">
      <c r="A2" t="str" s="14">
        <f>"GRO_CDC_152C · GRO.COMPLETS · référence : "&amp;Besoins!B3&amp;" "&amp;Besoins!C3&amp;" · multiplicateur réglable sur la feuille ""Besoins"""</f>
        <v>GRO_CDC_152C · GRO.COMPLETS · référence : 100 pc · multiplicateur réglable sur la feuille </v>
      </c>
      <c r="B2"/>
      <c r="C2"/>
      <c r="D2"/>
    </row>
    <row r="3">
      <c r="A3"/>
      <c r="B3"/>
      <c r="C3"/>
      <c r="D3"/>
    </row>
    <row r="4">
      <c r="A4" t="s" s="15">
        <v>93</v>
      </c>
      <c r="B4"/>
      <c r="C4"/>
      <c r="D4"/>
    </row>
    <row r="5">
      <c r="A5" t="s" s="16">
        <v>94</v>
      </c>
      <c r="B5" t="str" s="13">
        <f>Procedure!D2</f>
        <v>Mise en place du poste de travail — Vérifier les D.L.C., peser les denrées, sélectionner le matériel nécessaire. Laver et désinfecter le matériel et le poste de travail en suivant les protocoles.</v>
      </c>
      <c r="C5"/>
      <c r="D5"/>
    </row>
    <row r="6">
      <c r="A6" t="s" s="16">
        <v>95</v>
      </c>
      <c r="B6" t="str" s="13">
        <f>Procedure!D3</f>
        <v>Préparations préliminaires — Déconditionner les lardons fumés suivant la procédure. Réserver au froid en attente d'utilisation. Écroûter légèrement le reblochon. Couper en lamelles le reblochon. Réserver au froid. Dans une petite calotte, faire fondre le beurre. Au pinceau, badigeonner l'intérieur de 6 bacs GN 1/1 H 65. Réserver.</v>
      </c>
      <c r="C6"/>
      <c r="D6"/>
    </row>
    <row r="7">
      <c r="A7"/>
      <c r="B7" t="str">
        <f>Besoins!B7</f>
        <v>Lardons lardon cru fumé</v>
      </c>
      <c r="C7" s="11">
        <f>Besoins!E7</f>
        <v>5</v>
      </c>
      <c r="D7" t="str">
        <f>Besoins!F7</f>
        <v>kg</v>
      </c>
    </row>
    <row r="8">
      <c r="A8"/>
      <c r="B8" t="str">
        <f>Besoins!B12</f>
        <v>REBLOCHON laitier</v>
      </c>
      <c r="C8" s="11">
        <f>Besoins!E12</f>
        <v>5</v>
      </c>
      <c r="D8" t="str">
        <f>Besoins!F12</f>
        <v>kg</v>
      </c>
    </row>
    <row r="9">
      <c r="A9"/>
      <c r="B9" t="str">
        <f>Besoins!B10</f>
        <v>Beurre doux 82% MG plaquette</v>
      </c>
      <c r="C9" s="11">
        <f>Besoins!E10</f>
        <v>0.25</v>
      </c>
      <c r="D9" t="str">
        <f>Besoins!F10</f>
        <v>kg</v>
      </c>
    </row>
    <row r="10">
      <c r="A10" t="s" s="16">
        <v>96</v>
      </c>
      <c r="B10" t="str" s="13">
        <f>Procedure!D4</f>
        <v>Préparer les éléments de la tartiflette — Dans la sauteuse, avec un peu d'huile, faire revenir les lardons. Ajouter aux lardons, les oignons émincés et l'ail haché. Assaisonner. Déglacer au vin blanc (facultatif). Laisser réduire à sec.</v>
      </c>
      <c r="C10"/>
      <c r="D10"/>
    </row>
    <row r="11">
      <c r="A11"/>
      <c r="B11" t="str">
        <f>Besoins!B17</f>
        <v>Oignons émincés surgelés</v>
      </c>
      <c r="C11" s="11">
        <f>Besoins!E17</f>
        <v>5</v>
      </c>
      <c r="D11" t="str">
        <f>Besoins!F17</f>
        <v>kg</v>
      </c>
    </row>
    <row r="12">
      <c r="A12"/>
      <c r="B12" t="str">
        <f>Besoins!B16</f>
        <v>Ail haché IQF</v>
      </c>
      <c r="C12" s="11">
        <f>Besoins!E16</f>
        <v>0.2</v>
      </c>
      <c r="D12" t="str">
        <f>Besoins!F16</f>
        <v>kg</v>
      </c>
    </row>
    <row r="13">
      <c r="A13"/>
      <c r="B13" t="str">
        <f>Besoins!B9</f>
        <v>Vin blanc de Savoie de cuisson</v>
      </c>
      <c r="C13" s="11">
        <f>Besoins!E9</f>
        <v>1.5</v>
      </c>
      <c r="D13" t="str">
        <f>Besoins!F9</f>
        <v>lt</v>
      </c>
    </row>
    <row r="14">
      <c r="A14"/>
      <c r="B14" t="str">
        <f>Besoins!B15</f>
        <v>Sel fin de cuisine</v>
      </c>
      <c r="C14" s="11">
        <f>Besoins!E15</f>
        <v>0.073</v>
      </c>
      <c r="D14" t="str">
        <f>Besoins!F15</f>
        <v>kg</v>
      </c>
    </row>
    <row r="15">
      <c r="A15"/>
      <c r="B15" t="str">
        <f>Besoins!B8</f>
        <v>Poivre noir moulu</v>
      </c>
      <c r="C15" s="11">
        <f>Besoins!E8</f>
        <v>0.007</v>
      </c>
      <c r="D15" t="str">
        <f>Besoins!F8</f>
        <v>kg</v>
      </c>
    </row>
    <row r="16">
      <c r="A16" t="s" s="16">
        <v>97</v>
      </c>
      <c r="B16" t="str" s="13">
        <f>Procedure!D5</f>
        <v>Marquer la cuisson de la tartiflette — Préchauffer le four sur la position chaleur sèche à + 170 °C. Prévoir un sac de 4 kg de lamelles de pommes de terre précuites sous vide par bac. En alternance dans chaque bac beurré, déposer dans le fond la moitié du sac (2 kg), une couche d'oignons, d'ail et de lardons. Parsemer 420 g de cosette de mozzarella. Napper de 830 g de crème fraîche et couvrir avec la seconde moitié du sac. Sur la deuxième couche de pommes de terre, saupoudrer le reste de la mozzarella. Terminer le dressage de chaque bac, en disposant les lamelles de reblochon sur la surface.</v>
      </c>
      <c r="C16"/>
      <c r="D16"/>
    </row>
    <row r="17">
      <c r="A17"/>
      <c r="B17" t="s">
        <v>98</v>
      </c>
      <c r="C17" s="11">
        <f>'Besoins'!$B$2*6</f>
        <v>6</v>
      </c>
      <c r="D17" t="s">
        <v>24</v>
      </c>
    </row>
    <row r="18">
      <c r="A18"/>
      <c r="B18" t="str">
        <f>Besoins!B13</f>
        <v>Mozzarella en cosette</v>
      </c>
      <c r="C18" s="11">
        <f>Besoins!E13</f>
        <v>5</v>
      </c>
      <c r="D18" t="str">
        <f>Besoins!F13</f>
        <v>kg</v>
      </c>
    </row>
    <row r="19">
      <c r="A19"/>
      <c r="B19" t="str">
        <f>Besoins!B11</f>
        <v>Crème fraîche épaisse 30% MG</v>
      </c>
      <c r="C19" s="11">
        <f>Besoins!E11</f>
        <v>5</v>
      </c>
      <c r="D19" t="str">
        <f>Besoins!F11</f>
        <v>kg</v>
      </c>
    </row>
    <row r="20">
      <c r="A20" t="s" s="16">
        <v>99</v>
      </c>
      <c r="B20" t="str" s="13">
        <f>Procedure!D6</f>
        <v>Cuire la tartiflette — Étager les bacs de tartiflette sur l'échelle de four. Enfourner et cuire les bacs de tartiflette durant 20 minutes environ. Au terme de la cuisson les tartiflettes doivent être dorées sur le dessus. Respecter la procédure de fin de cuisson. Stocker en armoire chaude et maintenir à + 63 °C en attente de consommation.</v>
      </c>
      <c r="C20"/>
      <c r="D20"/>
    </row>
    <row r="21">
      <c r="A21" t="s" s="16">
        <v>100</v>
      </c>
      <c r="B21" t="str" s="13">
        <f>Procedure!D7</f>
        <v>Dresser et servir — Découper chaque bac en 17 portions. Servir une portion à l'assiette. Accompagner d'une salade verte. NB : à l'origine la tartiflette se réalisait avec des pommes de terre crues coupées finement, revenues à la poêle avec des oignons et des lardons, un reblochon posé sur les pommes de terre et le tout cuit à couvert dans la poêle.</v>
      </c>
      <c r="C21"/>
      <c r="D21"/>
    </row>
    <row r="22">
      <c r="A22"/>
      <c r="B22"/>
      <c r="C22"/>
      <c r="D22"/>
    </row>
    <row r="23">
      <c r="A23" t="s" s="17">
        <v>21</v>
      </c>
      <c r="B23"/>
      <c r="C23"/>
      <c r="D23"/>
    </row>
  </sheetData>
  <sheetProtection sheet="1" formatRows="0" formatColumns="0"/>
  <mergeCells count="10">
    <mergeCell ref="A1:D1"/>
    <mergeCell ref="A2:D2"/>
    <mergeCell ref="A4:D4"/>
    <mergeCell ref="B5:D5"/>
    <mergeCell ref="B6:D6"/>
    <mergeCell ref="B10:D10"/>
    <mergeCell ref="B16:D16"/>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2026-09-27T16:43:44Z</dcterms:created>
  <dc:title>TARTIFLETTE — LAMELLES SOUS VID</dc:title>
  <dc:subject/>
  <dc:creator>CUIS.web</dc:creator>
  <cp:lastModifiedBy/>
  <cp:keywords/>
  <dc:description>Export automatique — moteur récursif d'origine : Bernard Vandendaele</dc:description>
  <cp:category/>
  <dc:language>en-US</dc:language>
  <dcterms:modified xsi:type="dcterms:W3CDTF">2026-09-27T16:43:44Z</dcterms:modified>
  <cp:revision>1</cp:revision>
</cp:coreProperties>
</file>