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<sst xmlns="http://schemas.openxmlformats.org/spreadsheetml/2006/main" count="102" uniqueCount="102">
  <si>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</si>
  <si>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</si>
  <si>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LÉGUMES DE COUSCOUS (BOUILLON DE LÉGUMES)</t>
  </si>
  <si>
    <t>Code</t>
  </si>
  <si>
    <t>GRO-COUSC-LEG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</si>
  <si>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</si>
  <si>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</si>
  <si>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</si>
  <si>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</si>
  <si>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</si>
  <si>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</si>
  <si>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</si>
  <si>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</si>
  <si>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</si>
  <si>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</si>
  <si>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</si>
  <si>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</si>
  <si>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</si>
  <si>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</si>
  <si>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</si>
  <si>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</si>
  <si>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</si>
  <si>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</si>
  <si>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</si>
  <si>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</si>
  <si>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</si>
  <si>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</si>
  <si>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</si>
  <si>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</si>
  <si>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</si>
  <si>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</si>
  <si>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</si>
  <si>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</si>
  <si>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</si>
  <si>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</si>
  <si>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</si>
  <si>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</si>
  <si>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</si>
  <si>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EPI-PAPRIKA-DOUX</t>
  </si>
  <si>
    <t>Paprika doux</t>
  </si>
  <si>
    <t>Épices en poudre et graines</t>
  </si>
  <si>
    <t>kg</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</si>
  <si>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</si>
  <si>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</si>
  <si>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</si>
  <si>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</si>
  <si>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</si>
  <si>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</si>
  <si>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</si>
  <si>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</si>
  <si>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</si>
  <si>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</si>
  <si>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SEL-GROS</t>
  </si>
  <si>
    <t>Gros sel de mer</t>
  </si>
  <si>
    <t>Sels et condiments de base</t>
  </si>
  <si>
    <t>RNMS00812</t>
  </si>
  <si>
    <t>Ail haché IQF</t>
  </si>
  <si>
    <t>Légumes surgelés</t>
  </si>
  <si>
    <t>RNMS00774</t>
  </si>
  <si>
    <t>Légumes pour couscous surgelés</t>
  </si>
  <si>
    <t>Total</t>
  </si>
  <si>
    <t>Niveau</t>
  </si>
  <si>
    <t>Composant</t>
  </si>
  <si>
    <t>Type</t>
  </si>
  <si>
    <t>Quantité (pour 100 pc)</t>
  </si>
  <si>
    <t>recette</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</si>
  <si>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</si>
  <si>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</si>
  <si>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</si>
  <si>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</si>
  <si>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</si>
  <si>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</si>
  <si>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</si>
  <si>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</si>
  <si>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</si>
  <si>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</si>
  <si>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</si>
  <si>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</si>
  <si>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</si>
  <si>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</si>
  <si>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</si>
  <si>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Recette</t>
  </si>
  <si>
    <t>#</t>
  </si>
  <si>
    <t>Verbe</t>
  </si>
  <si>
    <t>Étape</t>
  </si>
  <si>
    <t>Précision technique</t>
  </si>
  <si>
    <t>Durée</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</si>
  <si>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</si>
  <si>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</si>
  <si>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</si>
  <si>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</si>
  <si>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</si>
  <si>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</si>
  <si>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Fiche technique — LÉGUMES DE COUSCOUS (BOUILLON DE LÉGUMES)</t>
  </si>
  <si>
    <t>LÉGUMES DE COUSCOUS (BOUILLON DE LÉGUMES)  GRO-COUSC-LEG</t>
  </si>
  <si>
    <t>1.</t>
  </si>
  <si>
    <t xml:space="preserve">    Concentré de tomate — 1 boîte 4/4 (pièce)</t>
  </si>
  <si>
    <t>2.</t>
  </si>
  <si>
    <t xml:space="preserve">    Bouillon de légumes reconstitué (collectivité)</t>
  </si>
  <si>
    <t>↳ Bouillon de légumes reconstitué (collectivité)  GRO-BOUIL-LEG</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</si>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</sst>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60.77698</v>
      </c>
    </row>
    <row r="12">
      <c r="A12" t="s" s="3">
        <v>16</v>
      </c>
      <c r="B12" s="4">
        <v>0.6077698</v>
      </c>
    </row>
    <row r="13">
      <c r="A13"/>
      <c r="B13"/>
    </row>
    <row r="14">
      <c r="A14" t="s" s="5">
        <v>17</v>
      </c>
      <c r="B14" t="s" s="5">
        <v>14</v>
      </c>
    </row>
    <row r="15">
      <c r="A15" t="s" s="5">
        <v>18</v>
      </c>
      <c r="B15" s="6">
        <v>60.77698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2</v>
      </c>
      <c r="E8" s="11">
        <f>D8*$B$2</f>
        <v>2</v>
      </c>
      <c r="F8" t="s">
        <v>24</v>
      </c>
      <c r="G8" s="4">
        <f>E8*12.6</f>
        <v>25.2</v>
      </c>
    </row>
    <row r="9">
      <c r="A9" t="s">
        <v>38</v>
      </c>
      <c r="B9" t="s">
        <v>39</v>
      </c>
      <c r="C9" t="s">
        <v>40</v>
      </c>
      <c r="D9" s="9">
        <v>0.02</v>
      </c>
      <c r="E9" s="11">
        <f>D9*$B$2</f>
        <v>0.02</v>
      </c>
      <c r="F9" t="s">
        <v>41</v>
      </c>
      <c r="G9" s="4">
        <f>E9*6.8</f>
        <v>0.136</v>
      </c>
    </row>
    <row r="10">
      <c r="A10" t="s">
        <v>42</v>
      </c>
      <c r="B10" t="s">
        <v>43</v>
      </c>
      <c r="C10" t="s">
        <v>40</v>
      </c>
      <c r="D10" s="9">
        <v>0.006</v>
      </c>
      <c r="E10" s="11">
        <f>D10*$B$2</f>
        <v>0.006</v>
      </c>
      <c r="F10" t="s">
        <v>41</v>
      </c>
      <c r="G10" s="4">
        <f>E10*12.5</f>
        <v>0.075</v>
      </c>
    </row>
    <row r="11">
      <c r="A11" t="s">
        <v>44</v>
      </c>
      <c r="B11" t="s">
        <v>45</v>
      </c>
      <c r="C11" t="s">
        <v>46</v>
      </c>
      <c r="D11" s="9">
        <v>0.03</v>
      </c>
      <c r="E11" s="11">
        <f>D11*$B$2</f>
        <v>0.03</v>
      </c>
      <c r="F11" t="s">
        <v>41</v>
      </c>
      <c r="G11" s="4">
        <f>E11*9.5</f>
        <v>0.285</v>
      </c>
    </row>
    <row r="12">
      <c r="A12" t="s">
        <v>47</v>
      </c>
      <c r="B12" t="s">
        <v>48</v>
      </c>
      <c r="C12" t="s">
        <v>46</v>
      </c>
      <c r="D12" s="9">
        <v>0.075</v>
      </c>
      <c r="E12" s="11">
        <f>D12*$B$2</f>
        <v>0.075</v>
      </c>
      <c r="F12" t="s">
        <v>41</v>
      </c>
      <c r="G12" s="4">
        <f>E12*14</f>
        <v>1.05</v>
      </c>
    </row>
    <row r="13">
      <c r="A13" t="s">
        <v>49</v>
      </c>
      <c r="B13" t="s">
        <v>50</v>
      </c>
      <c r="C13" t="s">
        <v>51</v>
      </c>
      <c r="D13" s="9">
        <v>0.4</v>
      </c>
      <c r="E13" s="11">
        <f>D13*$B$2</f>
        <v>0.4</v>
      </c>
      <c r="F13" t="s">
        <v>41</v>
      </c>
      <c r="G13" s="4">
        <f>E13*18.76</f>
        <v>7.504</v>
      </c>
    </row>
    <row r="14">
      <c r="A14" t="s">
        <v>52</v>
      </c>
      <c r="B14" t="s">
        <v>53</v>
      </c>
      <c r="C14" t="s">
        <v>54</v>
      </c>
      <c r="D14" s="9">
        <v>0.075</v>
      </c>
      <c r="E14" s="11">
        <f>D14*$B$2</f>
        <v>0.075</v>
      </c>
      <c r="F14" t="s">
        <v>41</v>
      </c>
      <c r="G14" s="4">
        <f>E14*0.42</f>
        <v>0.0315</v>
      </c>
    </row>
    <row r="15">
      <c r="A15" t="s">
        <v>55</v>
      </c>
      <c r="B15" t="s">
        <v>56</v>
      </c>
      <c r="C15" t="s">
        <v>57</v>
      </c>
      <c r="D15" s="9">
        <v>0.12</v>
      </c>
      <c r="E15" s="11">
        <f>D15*$B$2</f>
        <v>0.12</v>
      </c>
      <c r="F15" t="s">
        <v>41</v>
      </c>
      <c r="G15" s="4">
        <f>E15*9.26</f>
        <v>1.1112</v>
      </c>
    </row>
    <row r="16">
      <c r="A16" t="s">
        <v>58</v>
      </c>
      <c r="B16" t="s">
        <v>59</v>
      </c>
      <c r="C16" t="s">
        <v>57</v>
      </c>
      <c r="D16" s="9">
        <v>10</v>
      </c>
      <c r="E16" s="11">
        <f>D16*$B$2</f>
        <v>10</v>
      </c>
      <c r="F16" t="s">
        <v>41</v>
      </c>
      <c r="G16" s="4">
        <f>E16*2.53</f>
        <v>25.3</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10</v>
      </c>
      <c r="E3" t="s">
        <v>41</v>
      </c>
      <c r="F3" t="s">
        <v>57</v>
      </c>
    </row>
    <row r="4">
      <c r="A4">
        <v>1</v>
      </c>
      <c r="B4" t="s">
        <v>69</v>
      </c>
      <c r="C4" t="s">
        <v>65</v>
      </c>
      <c r="D4" s="11">
        <v>20</v>
      </c>
      <c r="E4" t="s">
        <v>34</v>
      </c>
      <c r="F4" t="s">
        <v>66</v>
      </c>
    </row>
    <row r="5">
      <c r="A5">
        <v>2</v>
      </c>
      <c r="B5" t="s">
        <v>70</v>
      </c>
      <c r="C5" t="s">
        <v>68</v>
      </c>
      <c r="D5" s="11">
        <v>19.6</v>
      </c>
      <c r="E5" t="s">
        <v>34</v>
      </c>
      <c r="F5" t="s">
        <v>33</v>
      </c>
    </row>
    <row r="6">
      <c r="A6">
        <v>2</v>
      </c>
      <c r="B6" t="s">
        <v>71</v>
      </c>
      <c r="C6" t="s">
        <v>68</v>
      </c>
      <c r="D6" s="11">
        <v>0.4</v>
      </c>
      <c r="E6" t="s">
        <v>41</v>
      </c>
      <c r="F6" t="s">
        <v>51</v>
      </c>
    </row>
    <row r="7">
      <c r="A7">
        <v>1</v>
      </c>
      <c r="B7" t="s">
        <v>72</v>
      </c>
      <c r="C7" t="s">
        <v>68</v>
      </c>
      <c r="D7" s="11">
        <v>0.12</v>
      </c>
      <c r="E7" t="s">
        <v>41</v>
      </c>
      <c r="F7" t="s">
        <v>57</v>
      </c>
    </row>
    <row r="8">
      <c r="A8">
        <v>1</v>
      </c>
      <c r="B8" t="s">
        <v>73</v>
      </c>
      <c r="C8" t="s">
        <v>65</v>
      </c>
      <c r="D8" s="11">
        <v>2</v>
      </c>
      <c r="E8" t="s">
        <v>24</v>
      </c>
      <c r="F8" t="s">
        <v>66</v>
      </c>
    </row>
    <row r="9">
      <c r="A9">
        <v>2</v>
      </c>
      <c r="B9" t="s">
        <v>74</v>
      </c>
      <c r="C9" t="s">
        <v>65</v>
      </c>
      <c r="D9" s="11">
        <v>1.76</v>
      </c>
      <c r="E9" t="s">
        <v>41</v>
      </c>
      <c r="F9" t="s">
        <v>66</v>
      </c>
    </row>
    <row r="10">
      <c r="A10">
        <v>3</v>
      </c>
      <c r="B10" t="s">
        <v>75</v>
      </c>
      <c r="C10" t="s">
        <v>68</v>
      </c>
      <c r="D10" s="11">
        <v>2</v>
      </c>
      <c r="E10" t="s">
        <v>24</v>
      </c>
      <c r="F10" t="s">
        <v>37</v>
      </c>
    </row>
    <row r="11">
      <c r="A11">
        <v>1</v>
      </c>
      <c r="B11" t="s">
        <v>76</v>
      </c>
      <c r="C11" t="s">
        <v>68</v>
      </c>
      <c r="D11" s="11">
        <v>0.03</v>
      </c>
      <c r="E11" t="s">
        <v>41</v>
      </c>
      <c r="F11" t="s">
        <v>46</v>
      </c>
    </row>
    <row r="12">
      <c r="A12">
        <v>1</v>
      </c>
      <c r="B12" t="s">
        <v>77</v>
      </c>
      <c r="C12" t="s">
        <v>68</v>
      </c>
      <c r="D12" s="11">
        <v>0.075</v>
      </c>
      <c r="E12" t="s">
        <v>41</v>
      </c>
      <c r="F12" t="s">
        <v>46</v>
      </c>
    </row>
    <row r="13">
      <c r="A13">
        <v>1</v>
      </c>
      <c r="B13" t="s">
        <v>78</v>
      </c>
      <c r="C13" t="s">
        <v>68</v>
      </c>
      <c r="D13" s="11">
        <v>0.075</v>
      </c>
      <c r="E13" t="s">
        <v>41</v>
      </c>
      <c r="F13" t="s">
        <v>54</v>
      </c>
    </row>
    <row r="14">
      <c r="A14">
        <v>1</v>
      </c>
      <c r="B14" t="s">
        <v>79</v>
      </c>
      <c r="C14" t="s">
        <v>68</v>
      </c>
      <c r="D14" s="11">
        <v>0.006</v>
      </c>
      <c r="E14" t="s">
        <v>41</v>
      </c>
      <c r="F14" t="s">
        <v>40</v>
      </c>
    </row>
    <row r="15">
      <c r="A15">
        <v>1</v>
      </c>
      <c r="B15" t="s">
        <v>80</v>
      </c>
      <c r="C15" t="s">
        <v>68</v>
      </c>
      <c r="D15" s="11">
        <v>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3">
        <v>87</v>
      </c>
      <c r="E2" t="s" s="13"/>
      <c r="F2"/>
    </row>
    <row r="3">
      <c r="A3" t="s">
        <v>2</v>
      </c>
      <c r="B3">
        <v>2</v>
      </c>
      <c r="C3"/>
      <c r="D3"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3" t="s" s="13"/>
      <c r="F3"/>
    </row>
    <row r="4">
      <c r="A4" t="s">
        <v>88</v>
      </c>
      <c r="B4">
        <v>1</v>
      </c>
      <c r="C4" t="s">
        <v>89</v>
      </c>
      <c r="D4" t="s" s="13">
        <v>90</v>
      </c>
      <c r="E4" t="s" s="13"/>
      <c r="F4"/>
    </row>
    <row r="5">
      <c r="A5" t="s">
        <v>91</v>
      </c>
      <c r="B5"/>
      <c r="C5"/>
      <c r="D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5"/>
      <c r="F5"/>
    </row>
    <row r="6">
      <c r="A6" t="s">
        <v>92</v>
      </c>
      <c r="B6"/>
      <c r="C6"/>
      <c r="D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4">
        <f>"GRO-COUSC-LEG · GRO.BASES · référence : "&amp;Besoins!B3&amp;" "&amp;Besoins!C3&amp;" · multiplicateur réglable sur la feuille ""Besoins"""</f>
        <v>GRO-COUSC-LEG · GRO.BASES · référence : 100 pc · multiplicateur réglable sur la feuille </v>
      </c>
      <c r="B2"/>
      <c r="C2"/>
      <c r="D2"/>
    </row>
    <row r="3">
      <c r="A3"/>
      <c r="B3"/>
      <c r="C3"/>
      <c r="D3"/>
    </row>
    <row r="4">
      <c r="A4" t="s" s="15">
        <v>94</v>
      </c>
      <c r="B4"/>
      <c r="C4"/>
      <c r="D4"/>
    </row>
    <row r="5">
      <c r="A5" t="s" s="16">
        <v>95</v>
      </c>
      <c r="B5" t="str" s="13">
        <f>Procedure!D2</f>
        <v>Préparations préliminaires — Déconditionner les boîtes de concentré de tomate suivant la procédure. Débarrasser dans une calotte, filmer et stocker au froid.</v>
      </c>
      <c r="C5"/>
      <c r="D5"/>
    </row>
    <row r="6">
      <c r="A6"/>
      <c r="B6" t="s">
        <v>96</v>
      </c>
      <c r="C6" s="11">
        <f>'Besoins'!$B$2*2</f>
        <v>2</v>
      </c>
      <c r="D6" t="s">
        <v>24</v>
      </c>
    </row>
    <row r="7">
      <c r="A7" t="s" s="16">
        <v>97</v>
      </c>
      <c r="B7" t="str" s="13">
        <f>Procedure!D3</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7"/>
      <c r="D7"/>
    </row>
    <row r="8">
      <c r="A8"/>
      <c r="B8" t="s">
        <v>98</v>
      </c>
      <c r="C8" s="11">
        <f>'Besoins'!$B$2*20</f>
        <v>20</v>
      </c>
      <c r="D8" t="s">
        <v>34</v>
      </c>
    </row>
    <row r="9">
      <c r="A9"/>
      <c r="B9" t="str">
        <f>Besoins!B15</f>
        <v>Ail haché IQF</v>
      </c>
      <c r="C9" s="11">
        <f>Besoins!E15</f>
        <v>0.12</v>
      </c>
      <c r="D9" t="str">
        <f>Besoins!F15</f>
        <v>kg</v>
      </c>
    </row>
    <row r="10">
      <c r="A10"/>
      <c r="B10" t="str">
        <f>Besoins!B11</f>
        <v>Herbes de Provence</v>
      </c>
      <c r="C10" s="11">
        <f>Besoins!E11</f>
        <v>0.03</v>
      </c>
      <c r="D10" t="str">
        <f>Besoins!F11</f>
        <v>kg</v>
      </c>
    </row>
    <row r="11">
      <c r="A11"/>
      <c r="B11" t="str">
        <f>Besoins!B12</f>
        <v>Ras-el-hanout</v>
      </c>
      <c r="C11" s="11">
        <f>Besoins!E12</f>
        <v>0.075</v>
      </c>
      <c r="D11" t="str">
        <f>Besoins!F12</f>
        <v>kg</v>
      </c>
    </row>
    <row r="12">
      <c r="A12"/>
      <c r="B12" t="str">
        <f>Besoins!B14</f>
        <v>Gros sel de mer</v>
      </c>
      <c r="C12" s="11">
        <f>Besoins!E14</f>
        <v>0.075</v>
      </c>
      <c r="D12" t="str">
        <f>Besoins!F14</f>
        <v>kg</v>
      </c>
    </row>
    <row r="13">
      <c r="A13"/>
      <c r="B13" t="str">
        <f>Besoins!B10</f>
        <v>Poivre noir moulu</v>
      </c>
      <c r="C13" s="11">
        <f>Besoins!E10</f>
        <v>0.006</v>
      </c>
      <c r="D13" t="str">
        <f>Besoins!F10</f>
        <v>kg</v>
      </c>
    </row>
    <row r="14">
      <c r="A14"/>
      <c r="B14" t="str">
        <f>Besoins!B9</f>
        <v>Paprika doux</v>
      </c>
      <c r="C14" s="11">
        <f>Besoins!E9</f>
        <v>0.02</v>
      </c>
      <c r="D14" t="str">
        <f>Besoins!F9</f>
        <v>kg</v>
      </c>
    </row>
    <row r="15">
      <c r="A15"/>
      <c r="B15" t="str">
        <f>Besoins!B16</f>
        <v>Légumes pour couscous surgelés</v>
      </c>
      <c r="C15" s="11">
        <f>Besoins!E16</f>
        <v>10</v>
      </c>
      <c r="D15" t="str">
        <f>Besoins!F16</f>
        <v>kg</v>
      </c>
    </row>
    <row r="16">
      <c r="A16"/>
      <c r="B16"/>
      <c r="C16"/>
      <c r="D16"/>
    </row>
    <row r="17">
      <c r="A17" t="s" s="15">
        <v>99</v>
      </c>
      <c r="B17"/>
      <c r="C17"/>
      <c r="D17"/>
    </row>
    <row r="18">
      <c r="A18" t="s" s="16">
        <v>95</v>
      </c>
      <c r="B18" t="str" s="13">
        <f>"[DISSOUDRE] "&amp;Procedure!D4</f>
        <v>[DISSOUDRE] Dissoudre la poudre dans l'eau bouillante en fouettant, suivant les recommandations du fabricant.</v>
      </c>
      <c r="C18"/>
      <c r="D18"/>
    </row>
    <row r="19">
      <c r="A19"/>
      <c r="B19" t="str">
        <f>Besoins!B7</f>
        <v>Eau (robinet - moy. France 2026)</v>
      </c>
      <c r="C19" s="11">
        <f>Besoins!E7</f>
        <v>19.6</v>
      </c>
      <c r="D19" t="str">
        <f>Besoins!F7</f>
        <v>lt</v>
      </c>
    </row>
    <row r="20">
      <c r="A20"/>
      <c r="B20" t="str">
        <f>Besoins!B13</f>
        <v>Bouillon de légumes déshydraté</v>
      </c>
      <c r="C20" s="11">
        <f>Besoins!E13</f>
        <v>0.4</v>
      </c>
      <c r="D20" t="str">
        <f>Besoins!F13</f>
        <v>kg</v>
      </c>
    </row>
    <row r="21">
      <c r="A21"/>
      <c r="B21"/>
      <c r="C21"/>
      <c r="D21"/>
    </row>
    <row r="22">
      <c r="A22" t="s" s="15">
        <v>100</v>
      </c>
      <c r="B22"/>
      <c r="C22"/>
      <c r="D22"/>
    </row>
    <row r="23">
      <c r="A23"/>
      <c r="B2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3"/>
      <c r="D23"/>
    </row>
    <row r="24">
      <c r="A24"/>
      <c r="B24"/>
      <c r="C24"/>
      <c r="D24"/>
    </row>
    <row r="25">
      <c r="A25" t="s" s="15">
        <v>101</v>
      </c>
      <c r="B25"/>
      <c r="C25"/>
      <c r="D25"/>
    </row>
    <row r="26">
      <c r="A26"/>
      <c r="B2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6"/>
      <c r="D26"/>
    </row>
    <row r="27">
      <c r="A27"/>
      <c r="B27"/>
      <c r="C27"/>
      <c r="D27"/>
    </row>
    <row r="28">
      <c r="A28" t="s" s="18">
        <v>21</v>
      </c>
      <c r="B28"/>
      <c r="C28"/>
      <c r="D28"/>
    </row>
  </sheetData>
  <sheetProtection sheet="1" formatRows="0" formatColumns="0"/>
  <mergeCells count="12">
    <mergeCell ref="A1:D1"/>
    <mergeCell ref="A2:D2"/>
    <mergeCell ref="A4:D4"/>
    <mergeCell ref="B5:D5"/>
    <mergeCell ref="B7:D7"/>
    <mergeCell ref="A17:D17"/>
    <mergeCell ref="B18:D18"/>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2026-09-27T17:17:49Z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2026-09-27T17:17:49Z</dcterms:modified>
  <cp:revision>1</cp:revision>
</cp:coreProperties>
</file>