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<sst xmlns="http://schemas.openxmlformats.org/spreadsheetml/2006/main" count="113" uniqueCount="113">
  <si>
    <t>Fiche technique</t>
  </si>
  <si>
    <t>Nom</t>
  </si>
  <si>
    <t>TAGLIATELLES AU SAUMON ET AUX SAVEURS DE CRUSTACÉS</t>
  </si>
  <si>
    <t>Code</t>
  </si>
  <si>
    <t>GRO_CDC_147</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</si>
  <si>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</si>
  <si>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</si>
  <si>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</si>
  <si>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</si>
  <si>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</si>
  <si>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</si>
  <si>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</si>
  <si>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</si>
  <si>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</si>
  <si>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</si>
  <si>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</si>
  <si>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</si>
  <si>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</si>
  <si>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</si>
  <si>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</si>
  <si>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19:27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</si>
  <si>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</si>
  <si>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</si>
  <si>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</si>
  <si>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</si>
  <si>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</si>
  <si>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</si>
  <si>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</si>
  <si>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</si>
  <si>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</si>
  <si>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</si>
  <si>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00001743</t>
  </si>
  <si>
    <t>farine de blé tamisée type 55</t>
  </si>
  <si>
    <t>Épicerie salée</t>
  </si>
  <si>
    <t>EPI-POIVRE-NOIR</t>
  </si>
  <si>
    <t>Poivre noir moulu</t>
  </si>
  <si>
    <t>Épices en poudre et graines</t>
  </si>
  <si>
    <t>kg</t>
  </si>
  <si>
    <t>CONC-CRUSTACE</t>
  </si>
  <si>
    <t>Concentré de crustacés</t>
  </si>
  <si>
    <t>Épicerie</t>
  </si>
  <si>
    <t>BEU-CUISINE</t>
  </si>
  <si>
    <t>Beurre de cuisine bloc 10 kg</t>
  </si>
  <si>
    <t>Beurres et margarines</t>
  </si>
  <si>
    <t>CRE-FRAICHE-LI</t>
  </si>
  <si>
    <t>Crème fraîche liquide 15% MG allégée</t>
  </si>
  <si>
    <t>Crèmes fraîches et laitières</t>
  </si>
  <si>
    <t>lt</t>
  </si>
  <si>
    <t>LAIT-ENT-UHT</t>
  </si>
  <si>
    <t>Lait entier UHT 3,5% MG brique 1L</t>
  </si>
  <si>
    <t>Laits et laits en poudre</t>
  </si>
  <si>
    <t>PATE-TAGLIATELL</t>
  </si>
  <si>
    <t>Tagliatelles sèches nid</t>
  </si>
  <si>
    <t>Pâtes sèches</t>
  </si>
  <si>
    <t>RNM0490505</t>
  </si>
  <si>
    <t>SAUMON fumé (filet) tranché-reconstitué aquaculture 1-2kg sous-vide Norvège</t>
  </si>
  <si>
    <t>Poissons transformés</t>
  </si>
  <si>
    <t>SEL-GROS</t>
  </si>
  <si>
    <t>Gros sel de mer</t>
  </si>
  <si>
    <t>Sels et condiments de base</t>
  </si>
  <si>
    <t>SEL-FIN</t>
  </si>
  <si>
    <t>Sel fin de cuisine</t>
  </si>
  <si>
    <t>SAUMON-FILET-SUR</t>
  </si>
  <si>
    <t>Filets de saumon surgeles</t>
  </si>
  <si>
    <t>Poissons et fruits de mer surgelés</t>
  </si>
  <si>
    <t>Total</t>
  </si>
  <si>
    <t>Niveau</t>
  </si>
  <si>
    <t>Composant</t>
  </si>
  <si>
    <t>Type</t>
  </si>
  <si>
    <t>Quantité (pour 100 pc)</t>
  </si>
  <si>
    <t>recette</t>
  </si>
  <si>
    <t>Plats complets collectivité</t>
  </si>
  <si>
    <t xml:space="preserve">    ↳ Tagliatelles sèches nid</t>
  </si>
  <si>
    <t>matiere</t>
  </si>
  <si>
    <t xml:space="preserve">    ↳ Roux Blanc</t>
  </si>
  <si>
    <t>Roux et liaisons de base</t>
  </si>
  <si>
    <t xml:space="preserve">        ↳ Beurre de cuisine bloc 10 kg</t>
  </si>
  <si>
    <t xml:space="preserve">        ↳ farine de blé tamisée type 55</t>
  </si>
  <si>
    <t xml:space="preserve">    ↳ SAUMON fumé (filet) tranché-reconstitué aquaculture 1-2kg sous-vide Norvège</t>
  </si>
  <si>
    <t xml:space="preserve">    ↳ Filets de saumon surgeles</t>
  </si>
  <si>
    <t xml:space="preserve">    ↳ Crème fraîche liquide 15% MG allégée</t>
  </si>
  <si>
    <t xml:space="preserve">    ↳ Lait entier UHT 3,5% MG brique 1L</t>
  </si>
  <si>
    <t xml:space="preserve">    ↳ Concentré de crustacés</t>
  </si>
  <si>
    <t xml:space="preserve">    ↳ Gros sel de mer</t>
  </si>
  <si>
    <t xml:space="preserve">    ↳ Sel fin de cuisine</t>
  </si>
  <si>
    <t xml:space="preserve">    ↳ Poivre noir moulu</t>
  </si>
  <si>
    <t>Recette</t>
  </si>
  <si>
    <t>#</t>
  </si>
  <si>
    <t>Verbe</t>
  </si>
  <si>
    <t>Étape</t>
  </si>
  <si>
    <t>Précision technique</t>
  </si>
  <si>
    <t>Durée</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</si>
  <si>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</si>
  <si>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</si>
  <si>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</si>
  <si>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</si>
  <si>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</si>
  <si>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</si>
  <si>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</si>
  <si>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</si>
  <si>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Fiche technique — TAGLIATELLES AU SAUMON ET AUX SAVEURS DE CRUSTACÉS</t>
  </si>
  <si>
    <t>TAGLIATELLES AU SAUMON ET AUX SAVEURS DE CRUSTACÉS  GRO_CDC_147</t>
  </si>
  <si>
    <t>1.</t>
  </si>
  <si>
    <t>2.</t>
  </si>
  <si>
    <t>3.</t>
  </si>
  <si>
    <t>4.</t>
  </si>
  <si>
    <t xml:space="preserve">    Roux Blanc</t>
  </si>
  <si>
    <t>5.</t>
  </si>
  <si>
    <t>6.</t>
  </si>
  <si>
    <t>7.</t>
  </si>
  <si>
    <t>8.</t>
  </si>
  <si>
    <t>9.</t>
  </si>
  <si>
    <t>↳ Roux Blanc  00SAU_REC001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</si>
</sst>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226.957</v>
      </c>
    </row>
    <row r="12">
      <c r="A12" t="s" s="3">
        <v>16</v>
      </c>
      <c r="B12" s="4">
        <v>2.26957</v>
      </c>
    </row>
    <row r="13">
      <c r="A13"/>
      <c r="B13"/>
    </row>
    <row r="14">
      <c r="A14" t="s" s="5">
        <v>17</v>
      </c>
      <c r="B14" t="s" s="5">
        <v>14</v>
      </c>
    </row>
    <row r="15">
      <c r="A15" t="s" s="5">
        <v>18</v>
      </c>
      <c r="B15" s="6">
        <v>226.957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0.5</v>
      </c>
      <c r="E7" s="11">
        <f>D7*$B$2</f>
        <v>0.5</v>
      </c>
      <c r="F7" t="s">
        <v>24</v>
      </c>
      <c r="G7" s="4">
        <f>E7*0</f>
        <v>0</v>
      </c>
    </row>
    <row r="8">
      <c r="A8" t="s">
        <v>34</v>
      </c>
      <c r="B8" t="s">
        <v>35</v>
      </c>
      <c r="C8" t="s">
        <v>36</v>
      </c>
      <c r="D8" s="9">
        <v>0.008</v>
      </c>
      <c r="E8" s="11">
        <f>D8*$B$2</f>
        <v>0.008</v>
      </c>
      <c r="F8" t="s">
        <v>37</v>
      </c>
      <c r="G8" s="4">
        <f>E8*12.5</f>
        <v>0.1</v>
      </c>
    </row>
    <row r="9">
      <c r="A9" t="s">
        <v>38</v>
      </c>
      <c r="B9" t="s">
        <v>39</v>
      </c>
      <c r="C9" t="s">
        <v>40</v>
      </c>
      <c r="D9" s="9">
        <v>0.15</v>
      </c>
      <c r="E9" s="11">
        <f>D9*$B$2</f>
        <v>0.15</v>
      </c>
      <c r="F9" t="s">
        <v>37</v>
      </c>
      <c r="G9" s="4">
        <f>E9*32</f>
        <v>4.8</v>
      </c>
    </row>
    <row r="10">
      <c r="A10" t="s">
        <v>41</v>
      </c>
      <c r="B10" t="s">
        <v>42</v>
      </c>
      <c r="C10" t="s">
        <v>43</v>
      </c>
      <c r="D10" s="9">
        <v>0.5</v>
      </c>
      <c r="E10" s="11">
        <f>D10*$B$2</f>
        <v>0.5</v>
      </c>
      <c r="F10" t="s">
        <v>37</v>
      </c>
      <c r="G10" s="4">
        <f>E10*4.9</f>
        <v>2.45</v>
      </c>
    </row>
    <row r="11">
      <c r="A11" t="s">
        <v>44</v>
      </c>
      <c r="B11" t="s">
        <v>45</v>
      </c>
      <c r="C11" t="s">
        <v>46</v>
      </c>
      <c r="D11" s="9">
        <v>5</v>
      </c>
      <c r="E11" s="11">
        <f>D11*$B$2</f>
        <v>5</v>
      </c>
      <c r="F11" t="s">
        <v>47</v>
      </c>
      <c r="G11" s="4">
        <f>E11*2.2</f>
        <v>11</v>
      </c>
    </row>
    <row r="12">
      <c r="A12" t="s">
        <v>48</v>
      </c>
      <c r="B12" t="s">
        <v>49</v>
      </c>
      <c r="C12" t="s">
        <v>50</v>
      </c>
      <c r="D12" s="9">
        <v>5</v>
      </c>
      <c r="E12" s="11">
        <f>D12*$B$2</f>
        <v>5</v>
      </c>
      <c r="F12" t="s">
        <v>47</v>
      </c>
      <c r="G12" s="4">
        <f>E12*1.05</f>
        <v>5.25</v>
      </c>
    </row>
    <row r="13">
      <c r="A13" t="s">
        <v>51</v>
      </c>
      <c r="B13" t="s">
        <v>52</v>
      </c>
      <c r="C13" t="s">
        <v>53</v>
      </c>
      <c r="D13" s="9">
        <v>8</v>
      </c>
      <c r="E13" s="11">
        <f>D13*$B$2</f>
        <v>8</v>
      </c>
      <c r="F13" t="s">
        <v>37</v>
      </c>
      <c r="G13" s="4">
        <f>E13*1.5</f>
        <v>12</v>
      </c>
    </row>
    <row r="14">
      <c r="A14" t="s">
        <v>54</v>
      </c>
      <c r="B14" t="s">
        <v>55</v>
      </c>
      <c r="C14" t="s">
        <v>56</v>
      </c>
      <c r="D14" s="9">
        <v>2</v>
      </c>
      <c r="E14" s="11">
        <f>D14*$B$2</f>
        <v>2</v>
      </c>
      <c r="F14" t="s">
        <v>37</v>
      </c>
      <c r="G14" s="4">
        <f>E14*33</f>
        <v>66</v>
      </c>
    </row>
    <row r="15">
      <c r="A15" t="s">
        <v>57</v>
      </c>
      <c r="B15" t="s">
        <v>58</v>
      </c>
      <c r="C15" t="s">
        <v>59</v>
      </c>
      <c r="D15" s="9">
        <v>0.8</v>
      </c>
      <c r="E15" s="11">
        <f>D15*$B$2</f>
        <v>0.8</v>
      </c>
      <c r="F15" t="s">
        <v>37</v>
      </c>
      <c r="G15" s="4">
        <f>E15*0.42</f>
        <v>0.336</v>
      </c>
    </row>
    <row r="16">
      <c r="A16" t="s">
        <v>60</v>
      </c>
      <c r="B16" t="s">
        <v>61</v>
      </c>
      <c r="C16" t="s">
        <v>59</v>
      </c>
      <c r="D16" s="9">
        <v>0.06</v>
      </c>
      <c r="E16" s="11">
        <f>D16*$B$2</f>
        <v>0.06</v>
      </c>
      <c r="F16" t="s">
        <v>37</v>
      </c>
      <c r="G16" s="4">
        <f>E16*0.35</f>
        <v>0.021</v>
      </c>
    </row>
    <row r="17">
      <c r="A17" t="s">
        <v>62</v>
      </c>
      <c r="B17" t="s">
        <v>63</v>
      </c>
      <c r="C17" t="s">
        <v>64</v>
      </c>
      <c r="D17" s="9">
        <v>10</v>
      </c>
      <c r="E17" s="11">
        <f>D17*$B$2</f>
        <v>10</v>
      </c>
      <c r="F17" t="s">
        <v>37</v>
      </c>
      <c r="G17" s="4">
        <f>E17*12.5</f>
        <v>125</v>
      </c>
    </row>
    <row r="18">
      <c r="A18"/>
      <c r="B18"/>
      <c r="C18"/>
      <c r="D18"/>
      <c r="E18"/>
      <c r="F18" t="s" s="3">
        <v>65</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29</v>
      </c>
      <c r="F1" t="s" s="2">
        <v>5</v>
      </c>
    </row>
    <row r="2">
      <c r="A2">
        <v>0</v>
      </c>
      <c r="B2" t="s">
        <v>2</v>
      </c>
      <c r="C2" t="s">
        <v>70</v>
      </c>
      <c r="D2" s="11">
        <v>100</v>
      </c>
      <c r="E2" t="s">
        <v>24</v>
      </c>
      <c r="F2" t="s">
        <v>71</v>
      </c>
    </row>
    <row r="3">
      <c r="A3">
        <v>1</v>
      </c>
      <c r="B3" t="s">
        <v>72</v>
      </c>
      <c r="C3" t="s">
        <v>73</v>
      </c>
      <c r="D3" s="11">
        <v>8</v>
      </c>
      <c r="E3" t="s">
        <v>37</v>
      </c>
      <c r="F3" t="s">
        <v>53</v>
      </c>
    </row>
    <row r="4">
      <c r="A4">
        <v>1</v>
      </c>
      <c r="B4" t="s">
        <v>74</v>
      </c>
      <c r="C4" t="s">
        <v>70</v>
      </c>
      <c r="D4" s="11">
        <v>1</v>
      </c>
      <c r="E4" t="s">
        <v>37</v>
      </c>
      <c r="F4" t="s">
        <v>75</v>
      </c>
    </row>
    <row r="5">
      <c r="A5">
        <v>2</v>
      </c>
      <c r="B5" t="s">
        <v>76</v>
      </c>
      <c r="C5" t="s">
        <v>73</v>
      </c>
      <c r="D5" s="11">
        <v>0.5</v>
      </c>
      <c r="E5" t="s">
        <v>37</v>
      </c>
      <c r="F5" t="s">
        <v>43</v>
      </c>
    </row>
    <row r="6">
      <c r="A6">
        <v>2</v>
      </c>
      <c r="B6" t="s">
        <v>77</v>
      </c>
      <c r="C6" t="s">
        <v>73</v>
      </c>
      <c r="D6" s="11">
        <v>0.5</v>
      </c>
      <c r="E6" t="s">
        <v>37</v>
      </c>
      <c r="F6" t="s">
        <v>33</v>
      </c>
    </row>
    <row r="7">
      <c r="A7">
        <v>1</v>
      </c>
      <c r="B7" t="s">
        <v>78</v>
      </c>
      <c r="C7" t="s">
        <v>73</v>
      </c>
      <c r="D7" s="11">
        <v>2</v>
      </c>
      <c r="E7" t="s">
        <v>37</v>
      </c>
      <c r="F7" t="s">
        <v>56</v>
      </c>
    </row>
    <row r="8">
      <c r="A8">
        <v>1</v>
      </c>
      <c r="B8" t="s">
        <v>79</v>
      </c>
      <c r="C8" t="s">
        <v>73</v>
      </c>
      <c r="D8" s="11">
        <v>10</v>
      </c>
      <c r="E8" t="s">
        <v>37</v>
      </c>
      <c r="F8" t="s">
        <v>64</v>
      </c>
    </row>
    <row r="9">
      <c r="A9">
        <v>1</v>
      </c>
      <c r="B9" t="s">
        <v>80</v>
      </c>
      <c r="C9" t="s">
        <v>73</v>
      </c>
      <c r="D9" s="11">
        <v>5</v>
      </c>
      <c r="E9" t="s">
        <v>47</v>
      </c>
      <c r="F9" t="s">
        <v>46</v>
      </c>
    </row>
    <row r="10">
      <c r="A10">
        <v>1</v>
      </c>
      <c r="B10" t="s">
        <v>81</v>
      </c>
      <c r="C10" t="s">
        <v>73</v>
      </c>
      <c r="D10" s="11">
        <v>5</v>
      </c>
      <c r="E10" t="s">
        <v>47</v>
      </c>
      <c r="F10" t="s">
        <v>50</v>
      </c>
    </row>
    <row r="11">
      <c r="A11">
        <v>1</v>
      </c>
      <c r="B11" t="s">
        <v>82</v>
      </c>
      <c r="C11" t="s">
        <v>73</v>
      </c>
      <c r="D11" s="11">
        <v>0.15</v>
      </c>
      <c r="E11" t="s">
        <v>37</v>
      </c>
      <c r="F11" t="s">
        <v>40</v>
      </c>
    </row>
    <row r="12">
      <c r="A12">
        <v>1</v>
      </c>
      <c r="B12" t="s">
        <v>83</v>
      </c>
      <c r="C12" t="s">
        <v>73</v>
      </c>
      <c r="D12" s="11">
        <v>0.8</v>
      </c>
      <c r="E12" t="s">
        <v>37</v>
      </c>
      <c r="F12" t="s">
        <v>59</v>
      </c>
    </row>
    <row r="13">
      <c r="A13">
        <v>1</v>
      </c>
      <c r="B13" t="s">
        <v>84</v>
      </c>
      <c r="C13" t="s">
        <v>73</v>
      </c>
      <c r="D13" s="11">
        <v>0.06</v>
      </c>
      <c r="E13" t="s">
        <v>37</v>
      </c>
      <c r="F13" t="s">
        <v>59</v>
      </c>
    </row>
    <row r="14">
      <c r="A14">
        <v>1</v>
      </c>
      <c r="B14" t="s">
        <v>85</v>
      </c>
      <c r="C14" t="s">
        <v>73</v>
      </c>
      <c r="D14" s="11">
        <v>0.008</v>
      </c>
      <c r="E14" t="s">
        <v>37</v>
      </c>
      <c r="F14"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86</v>
      </c>
      <c r="B1" t="s" s="2">
        <v>87</v>
      </c>
      <c r="C1" t="s" s="2">
        <v>88</v>
      </c>
      <c r="D1" t="s" s="2">
        <v>89</v>
      </c>
      <c r="E1" t="s" s="2">
        <v>90</v>
      </c>
      <c r="F1" t="s" s="2">
        <v>91</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Déconditionner le saumon fumé suivant la procédure. Émincer le saumon fumé en fines lanières. Réserver au froid. Déconditionner les filets de saumon préalablement décongelés, suivant la procédure. Plaquer les filets sur 4 bacs GN 1/1 H 25 perforés. Etager les bacs sur l'échelle de cuisson.</t>
        </is>
      </c>
      <c r="E3" t="s" s="14"/>
      <c r="F3"/>
    </row>
    <row r="4">
      <c r="A4" t="s">
        <v>2</v>
      </c>
      <c r="B4">
        <v>3</v>
      </c>
      <c r="C4"/>
      <c r="D4" t="inlineStr" s="14">
        <is>
          <t>Cuire les filets de saumon — Préchauffer le four sur la position vapeur. Piquer la sonde de cuisson dans un filet. Enfourner et cuire 5 minutes environ. Atteindre + 55 °C au cœur du filet. Garder les filets moelleux. Maintenir au chaud en attente de finition.</t>
        </is>
      </c>
      <c r="E4" t="s" s="14"/>
      <c r="F4"/>
    </row>
    <row r="5">
      <c r="A5" t="s">
        <v>2</v>
      </c>
      <c r="B5">
        <v>4</v>
      </c>
      <c r="C5"/>
      <c r="D5" t="inlineStr" s="14">
        <is>
          <t>Confectionner le roux — Dans un rondeau, faire fondre le beurre. Ajouter la farine. Mélanger au fouet. Cuire sans coloration. Au terme de la cuisson, le roux blanchit et devient mousseux. Laisser refroidir dans le rondeau qui servira ultérieurement à la confection de la sauce.</t>
        </is>
      </c>
      <c r="E5" t="s" s="14"/>
      <c r="F5"/>
    </row>
    <row r="6">
      <c r="A6" t="s">
        <v>2</v>
      </c>
      <c r="B6">
        <v>5</v>
      </c>
      <c r="C6"/>
      <c r="D6" t="inlineStr" s="14">
        <is>
          <t>Confectionner la sauce crème — Dans un rondeau, porter le lait à ébullition. Verser le lait bouillant sur le roux froid en fouettant énergiquement pour éviter de faire des grumeaux. Laisser cuire à feu doux en prenant soin de ne pas faire attacher la sauce. Ajouter le sel, le poivre, le concentré de crustacés et la crème fraîche. Émulsionner la sauce au mixeur pour la rendre onctueuse, légère et fluide. Rectifier l'assaisonnement. Respecter la procédure de fin de cuisson. Maintenir au chaud dans le rondeau en attente d'utilisation.</t>
        </is>
      </c>
      <c r="E6" t="s" s="14"/>
      <c r="F6"/>
    </row>
    <row r="7">
      <c r="A7" t="s">
        <v>2</v>
      </c>
      <c r="B7">
        <v>6</v>
      </c>
      <c r="C7"/>
      <c r="D7" t="inlineStr" s="14">
        <is>
          <t>Confectionner la garniture — Émietter grossièrement les filets de saumon. Adjoindre à la sauce crème, le saumon fumé et les filets de saumon émiettés. Mélanger délicatement. Réserver en armoire chaude dans 2 bacs GN 1/1 H 100 filmés à + 63 °C.</t>
        </is>
      </c>
      <c r="E7" t="s" s="14"/>
      <c r="F7"/>
    </row>
    <row r="8">
      <c r="A8" t="s">
        <v>2</v>
      </c>
      <c r="B8">
        <v>7</v>
      </c>
      <c r="C8"/>
      <c r="D8" t="inlineStr" s="14">
        <is>
          <t>Cuire les tagliatelles — Dans une marmite, porter à ébullition, l'eau de cuisson salée à 10 g de sel au litre. Ajouter 1 litre d'huile d'olive (facultatif). Jeter les tagliatelles dans l'eau bouillante. Remuer activement à l'aide d'une spatule. Porter à ébullition, puis stopper la source de chaleur et finir la cuisson à couvert. Se référer au temps de cuisson indiqué par le fabricant. Tester la cuisson des pâtes. Lorsque les tagliatelles sont encore un peu croquantes sous la dent, vider l'eau de cuisson par la bonde robinet. Rincer à l'eau chaude, pour retirer l'empois, en laissant s'écouler l'eau. Une fois égouttées, réserver les tagliatelles dans 4 bacs GN 1/1 H 200 pour faciliter le mélange de la garniture au moment du service.</t>
        </is>
      </c>
      <c r="E8" t="s" s="14"/>
      <c r="F8"/>
    </row>
    <row r="9">
      <c r="A9" t="s">
        <v>2</v>
      </c>
      <c r="B9">
        <v>8</v>
      </c>
      <c r="C9"/>
      <c r="D9" t="inlineStr" s="14">
        <is>
          <t>Dresser et servir les tagliatelles — Au début du service, lier chaque bac de tagliatelles avec la sauce et la garniture au fur et mesure des besoins. Servir à l'assiette en mettant si possible les morceaux de saumon en évidence sur le dessus.</t>
        </is>
      </c>
      <c r="E9" t="s" s="14"/>
      <c r="F9"/>
    </row>
    <row r="10">
      <c r="A10" t="s">
        <v>2</v>
      </c>
      <c r="B10">
        <v>9</v>
      </c>
      <c r="C10"/>
      <c r="D10" t="inlineStr" s="14">
        <is>
          <t>Suggestions — La cuisson des pâtes peut s'effectuer en les cuisant en différé. Après la cuisson, refroidir les pâtes suivant la procédure et les stocker dans des bacs GN perforés. Pour la remise en température, réchauffer les pâtes au four à la vapeur pendant 3 minutes en fonction des besoins du service.</t>
        </is>
      </c>
      <c r="E10" t="s" s="14"/>
      <c r="F10"/>
    </row>
    <row r="11">
      <c r="A11" t="s">
        <v>92</v>
      </c>
      <c r="B11">
        <v>1</v>
      </c>
      <c r="C11" t="s">
        <v>93</v>
      </c>
      <c r="D11" t="s" s="14">
        <v>94</v>
      </c>
      <c r="E11" t="s" s="14"/>
      <c r="F11"/>
    </row>
    <row r="12">
      <c r="A12" t="s">
        <v>92</v>
      </c>
      <c r="B12">
        <v>2</v>
      </c>
      <c r="C12" t="s">
        <v>95</v>
      </c>
      <c r="D12"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2" t="s" s="14"/>
      <c r="F12"/>
    </row>
    <row r="13">
      <c r="A13" t="s">
        <v>92</v>
      </c>
      <c r="B13">
        <v>3</v>
      </c>
      <c r="C13" t="s">
        <v>96</v>
      </c>
      <c r="D13" t="inlineStr" s="14">
        <is>
          <t>Cuire le roux blanc — Cuire très doucement à feu réduit sans arrêter de mélanger. Arrêter la cuisson lorsqu'il blanchit et devient mousseux — on dit alors qu'il « fleurit ».</t>
        </is>
      </c>
      <c r="E13" t="s" s="14">
        <v>97</v>
      </c>
      <c r="F13"/>
    </row>
    <row r="14">
      <c r="A14" t="s">
        <v>92</v>
      </c>
      <c r="B14">
        <v>4</v>
      </c>
      <c r="C14" t="s">
        <v>98</v>
      </c>
      <c r="D14" t="s" s="14">
        <v>99</v>
      </c>
      <c r="E14" t="s" s="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7">
        <v>100</v>
      </c>
      <c r="B1"/>
      <c r="C1"/>
      <c r="D1"/>
    </row>
    <row r="2">
      <c r="A2" t="str" s="15">
        <f>"GRO_CDC_147 · GRO.COMPLETS · référence : "&amp;Besoins!B3&amp;" "&amp;Besoins!C3&amp;" · multiplicateur réglable sur la feuille ""Besoins"""</f>
        <v>GRO_CDC_147 · GRO.COMPLETS · référence : 100 pc · multiplicateur réglable sur la feuille </v>
      </c>
      <c r="B2"/>
      <c r="C2"/>
      <c r="D2"/>
    </row>
    <row r="3">
      <c r="A3"/>
      <c r="B3"/>
      <c r="C3"/>
      <c r="D3"/>
    </row>
    <row r="4">
      <c r="A4" t="s" s="16">
        <v>101</v>
      </c>
      <c r="B4"/>
      <c r="C4"/>
      <c r="D4"/>
    </row>
    <row r="5">
      <c r="A5" t="s" s="17">
        <v>102</v>
      </c>
      <c r="B5" t="str" s="14">
        <f>Procedure!D2</f>
        <v>Mise en place du poste de travail — Vérifier les D.L.C., peser les denrées, sélectionner le matériel nécessaire. Laver et désinfecter le matériel et le poste de travail en suivant les protocoles.</v>
      </c>
      <c r="C5"/>
      <c r="D5"/>
    </row>
    <row r="6">
      <c r="A6" t="s" s="17">
        <v>103</v>
      </c>
      <c r="B6" t="str" s="14">
        <f>Procedure!D3</f>
        <v>Préparations préliminaires — Déconditionner le saumon fumé suivant la procédure. Émincer le saumon fumé en fines lanières. Réserver au froid. Déconditionner les filets de saumon préalablement décongelés, suivant la procédure. Plaquer les filets sur 4 bacs GN 1/1 H 25 perforés. Etager les bacs sur l'échelle de cuisson.</v>
      </c>
      <c r="C6"/>
      <c r="D6"/>
    </row>
    <row r="7">
      <c r="A7"/>
      <c r="B7" t="str">
        <f>Besoins!B14</f>
        <v>SAUMON fumé (filet) tranché-reconstitué aquaculture 1-2kg sous-vide Norvège</v>
      </c>
      <c r="C7" s="11">
        <f>Besoins!E14</f>
        <v>2</v>
      </c>
      <c r="D7" t="str">
        <f>Besoins!F14</f>
        <v>kg</v>
      </c>
    </row>
    <row r="8">
      <c r="A8"/>
      <c r="B8" t="str">
        <f>Besoins!B17</f>
        <v>Filets de saumon surgeles</v>
      </c>
      <c r="C8" s="11">
        <f>Besoins!E17</f>
        <v>10</v>
      </c>
      <c r="D8" t="str">
        <f>Besoins!F17</f>
        <v>kg</v>
      </c>
    </row>
    <row r="9">
      <c r="A9" t="s" s="17">
        <v>104</v>
      </c>
      <c r="B9" t="str" s="14">
        <f>Procedure!D4</f>
        <v>Cuire les filets de saumon — Préchauffer le four sur la position vapeur. Piquer la sonde de cuisson dans un filet. Enfourner et cuire 5 minutes environ. Atteindre + 55 °C au cœur du filet. Garder les filets moelleux. Maintenir au chaud en attente de finition.</v>
      </c>
      <c r="C9"/>
      <c r="D9"/>
    </row>
    <row r="10">
      <c r="A10" t="s" s="17">
        <v>105</v>
      </c>
      <c r="B10" t="str" s="14">
        <f>Procedure!D5</f>
        <v>Confectionner le roux — Dans un rondeau, faire fondre le beurre. Ajouter la farine. Mélanger au fouet. Cuire sans coloration. Au terme de la cuisson, le roux blanchit et devient mousseux. Laisser refroidir dans le rondeau qui servira ultérieurement à la confection de la sauce.</v>
      </c>
      <c r="C10"/>
      <c r="D10"/>
    </row>
    <row r="11">
      <c r="A11"/>
      <c r="B11" t="s">
        <v>106</v>
      </c>
      <c r="C11" s="11">
        <f>'Besoins'!$B$2*1</f>
        <v>1</v>
      </c>
      <c r="D11" t="s">
        <v>37</v>
      </c>
    </row>
    <row r="12">
      <c r="A12" t="s" s="17">
        <v>107</v>
      </c>
      <c r="B12" t="str" s="14">
        <f>Procedure!D6</f>
        <v>Confectionner la sauce crème — Dans un rondeau, porter le lait à ébullition. Verser le lait bouillant sur le roux froid en fouettant énergiquement pour éviter de faire des grumeaux. Laisser cuire à feu doux en prenant soin de ne pas faire attacher la sauce. Ajouter le sel, le poivre, le concentré de crustacés et la crème fraîche. Émulsionner la sauce au mixeur pour la rendre onctueuse, légère et fluide. Rectifier l'assaisonnement. Respecter la procédure de fin de cuisson. Maintenir au chaud dans le rondeau en attente d'utilisation.</v>
      </c>
      <c r="C12"/>
      <c r="D12"/>
    </row>
    <row r="13">
      <c r="A13"/>
      <c r="B13" t="str">
        <f>Besoins!B11</f>
        <v>Crème fraîche liquide 15% MG allégée</v>
      </c>
      <c r="C13" s="11">
        <f>Besoins!E11</f>
        <v>5</v>
      </c>
      <c r="D13" t="str">
        <f>Besoins!F11</f>
        <v>lt</v>
      </c>
    </row>
    <row r="14">
      <c r="A14"/>
      <c r="B14" t="str">
        <f>Besoins!B12</f>
        <v>Lait entier UHT 3,5% MG brique 1L</v>
      </c>
      <c r="C14" s="11">
        <f>Besoins!E12</f>
        <v>5</v>
      </c>
      <c r="D14" t="str">
        <f>Besoins!F12</f>
        <v>lt</v>
      </c>
    </row>
    <row r="15">
      <c r="A15"/>
      <c r="B15" t="str">
        <f>Besoins!B9</f>
        <v>Concentré de crustacés</v>
      </c>
      <c r="C15" s="11">
        <f>Besoins!E9</f>
        <v>0.15</v>
      </c>
      <c r="D15" t="str">
        <f>Besoins!F9</f>
        <v>kg</v>
      </c>
    </row>
    <row r="16">
      <c r="A16"/>
      <c r="B16" t="str">
        <f>Besoins!B16</f>
        <v>Sel fin de cuisine</v>
      </c>
      <c r="C16" s="11">
        <f>Besoins!E16</f>
        <v>0.06</v>
      </c>
      <c r="D16" t="str">
        <f>Besoins!F16</f>
        <v>kg</v>
      </c>
    </row>
    <row r="17">
      <c r="A17"/>
      <c r="B17" t="str">
        <f>Besoins!B8</f>
        <v>Poivre noir moulu</v>
      </c>
      <c r="C17" s="11">
        <f>Besoins!E8</f>
        <v>0.008</v>
      </c>
      <c r="D17" t="str">
        <f>Besoins!F8</f>
        <v>kg</v>
      </c>
    </row>
    <row r="18">
      <c r="A18" t="s" s="17">
        <v>108</v>
      </c>
      <c r="B18" t="str" s="14">
        <f>Procedure!D7</f>
        <v>Confectionner la garniture — Émietter grossièrement les filets de saumon. Adjoindre à la sauce crème, le saumon fumé et les filets de saumon émiettés. Mélanger délicatement. Réserver en armoire chaude dans 2 bacs GN 1/1 H 100 filmés à + 63 °C.</v>
      </c>
      <c r="C18"/>
      <c r="D18"/>
    </row>
    <row r="19">
      <c r="A19" t="s" s="17">
        <v>109</v>
      </c>
      <c r="B19" t="str" s="14">
        <f>Procedure!D8</f>
        <v>Cuire les tagliatelles — Dans une marmite, porter à ébullition, l'eau de cuisson salée à 10 g de sel au litre. Ajouter 1 litre d'huile d'olive (facultatif). Jeter les tagliatelles dans l'eau bouillante. Remuer activement à l'aide d'une spatule. Porter à ébullition, puis stopper la source de chaleur et finir la cuisson à couvert. Se référer au temps de cuisson indiqué par le fabricant. Tester la cuisson des pâtes. Lorsque les tagliatelles sont encore un peu croquantes sous la dent, vider l'eau de cuisson par la bonde robinet. Rincer à l'eau chaude, pour retirer l'empois, en laissant s'écouler l'eau. Une fois égouttées, réserver les tagliatelles dans 4 bacs GN 1/1 H 200 pour faciliter le mélange de la garniture au moment du service.</v>
      </c>
      <c r="C19"/>
      <c r="D19"/>
    </row>
    <row r="20">
      <c r="A20"/>
      <c r="B20" t="str">
        <f>Besoins!B13</f>
        <v>Tagliatelles sèches nid</v>
      </c>
      <c r="C20" s="11">
        <f>Besoins!E13</f>
        <v>8</v>
      </c>
      <c r="D20" t="str">
        <f>Besoins!F13</f>
        <v>kg</v>
      </c>
    </row>
    <row r="21">
      <c r="A21"/>
      <c r="B21" t="str">
        <f>Besoins!B15</f>
        <v>Gros sel de mer</v>
      </c>
      <c r="C21" s="11">
        <f>Besoins!E15</f>
        <v>0.8</v>
      </c>
      <c r="D21" t="str">
        <f>Besoins!F15</f>
        <v>kg</v>
      </c>
    </row>
    <row r="22">
      <c r="A22" t="s" s="17">
        <v>110</v>
      </c>
      <c r="B22" t="str" s="14">
        <f>Procedure!D9</f>
        <v>Dresser et servir les tagliatelles — Au début du service, lier chaque bac de tagliatelles avec la sauce et la garniture au fur et mesure des besoins. Servir à l'assiette en mettant si possible les morceaux de saumon en évidence sur le dessus.</v>
      </c>
      <c r="C22"/>
      <c r="D22"/>
    </row>
    <row r="23">
      <c r="A23" t="s" s="17">
        <v>111</v>
      </c>
      <c r="B23" t="str" s="14">
        <f>Procedure!D10</f>
        <v>Suggestions — La cuisson des pâtes peut s'effectuer en les cuisant en différé. Après la cuisson, refroidir les pâtes suivant la procédure et les stocker dans des bacs GN perforés. Pour la remise en température, réchauffer les pâtes au four à la vapeur pendant 3 minutes en fonction des besoins du service.</v>
      </c>
      <c r="C23"/>
      <c r="D23"/>
    </row>
    <row r="24">
      <c r="A24"/>
      <c r="B24"/>
      <c r="C24"/>
      <c r="D24"/>
    </row>
    <row r="25">
      <c r="A25" t="s" s="16">
        <v>112</v>
      </c>
      <c r="B25"/>
      <c r="C25"/>
      <c r="D25"/>
    </row>
    <row r="26">
      <c r="A26" t="s" s="17">
        <v>102</v>
      </c>
      <c r="B26" t="str" s="14">
        <f>"[METTRE EN PLACE] "&amp;Procedure!D11</f>
        <v>[METTRE EN PLACE] Mettre en place — Peser, mesurer et contrôler les denrées. Tamiser la farine. Découper le beurre en parcelles.</v>
      </c>
      <c r="C26"/>
      <c r="D26"/>
    </row>
    <row r="27">
      <c r="A27"/>
      <c r="B27" t="str">
        <f>Besoins!B10</f>
        <v>Beurre de cuisine bloc 10 kg</v>
      </c>
      <c r="C27" s="11">
        <f>Besoins!E10</f>
        <v>0.5</v>
      </c>
      <c r="D27" t="str">
        <f>Besoins!F10</f>
        <v>kg</v>
      </c>
    </row>
    <row r="28">
      <c r="A28"/>
      <c r="B28" t="str">
        <f>Besoins!B7</f>
        <v>farine de blé tamisée type 55</v>
      </c>
      <c r="C28" s="11">
        <f>Besoins!E7</f>
        <v>0.5</v>
      </c>
      <c r="D28" t="str">
        <f>Besoins!F7</f>
        <v>kg</v>
      </c>
    </row>
    <row r="29">
      <c r="A29" t="s" s="17">
        <v>103</v>
      </c>
      <c r="B29" t="str" s="14">
        <f>"[ÉTUVER] "&amp;Procedure!D12</f>
        <v>[ÉTUVER] Réaliser le roux — Faire fondre le beurre en parcelles dans une sauteuse suffisamment grande. Ajouter la farine tamisée dès que le beurre est fondu. Mélanger à l'aide d'une spatule ou d'un fouet à sauce jusqu'à obtenir un mélange lisse et homogène.</v>
      </c>
      <c r="C29"/>
      <c r="D29"/>
    </row>
    <row r="30">
      <c r="A30"/>
      <c r="B30" t="str">
        <f>Besoins!B10</f>
        <v>Beurre de cuisine bloc 10 kg</v>
      </c>
      <c r="C30" s="11">
        <f>Besoins!E10</f>
        <v>0.5</v>
      </c>
      <c r="D30" t="str">
        <f>Besoins!F10</f>
        <v>kg</v>
      </c>
    </row>
    <row r="31">
      <c r="A31"/>
      <c r="B31" t="str">
        <f>Besoins!B7</f>
        <v>farine de blé tamisée type 55</v>
      </c>
      <c r="C31" s="11">
        <f>Besoins!E7</f>
        <v>0.5</v>
      </c>
      <c r="D31" t="str">
        <f>Besoins!F7</f>
        <v>kg</v>
      </c>
    </row>
    <row r="32">
      <c r="A32" t="s" s="17">
        <v>104</v>
      </c>
      <c r="B32" t="str" s="14">
        <f>"[RÉDUIRE] "&amp;Procedure!D13</f>
        <v>[RÉDUIRE] Cuire le roux blanc — Cuire très doucement à feu réduit sans arrêter de mélanger. Arrêter la cuisson lorsqu'il blanchit et devient mousseux — on dit alors qu'il « fleurit ».</v>
      </c>
      <c r="C32"/>
      <c r="D32"/>
    </row>
    <row r="33">
      <c r="A33"/>
      <c r="B33" t="str" s="18">
        <f>"ℹ "&amp;Procedure!E13</f>
        <v>ℹ</v>
      </c>
      <c r="C33"/>
      <c r="D33"/>
    </row>
    <row r="34">
      <c r="A34" t="s" s="17">
        <v>105</v>
      </c>
      <c r="B34" t="str" s="14">
        <f>"[REFROIDIR] "&amp;Procedure!D14</f>
        <v>[REFROIDIR] Refroidir rapidement — Retirer la sauteuse du feu. Si nécessaire, plonger le fond dans une plaque d'eau froide pour stopper la cuisson.</v>
      </c>
      <c r="C34"/>
      <c r="D34"/>
    </row>
    <row r="35">
      <c r="A35"/>
      <c r="B35"/>
      <c r="C35"/>
      <c r="D35"/>
    </row>
    <row r="36">
      <c r="A36" t="s" s="19">
        <v>21</v>
      </c>
      <c r="B36"/>
      <c r="C36"/>
      <c r="D36"/>
    </row>
  </sheetData>
  <sheetProtection sheet="1" formatRows="0" formatColumns="0"/>
  <mergeCells count="19">
    <mergeCell ref="A1:D1"/>
    <mergeCell ref="A2:D2"/>
    <mergeCell ref="A4:D4"/>
    <mergeCell ref="B5:D5"/>
    <mergeCell ref="B6:D6"/>
    <mergeCell ref="B9:D9"/>
    <mergeCell ref="B10:D10"/>
    <mergeCell ref="B12:D12"/>
    <mergeCell ref="B18:D18"/>
    <mergeCell ref="B19:D19"/>
    <mergeCell ref="B22:D22"/>
    <mergeCell ref="B23:D23"/>
    <mergeCell ref="A25:D25"/>
    <mergeCell ref="B26:D26"/>
    <mergeCell ref="B29:D29"/>
    <mergeCell ref="B32:D32"/>
    <mergeCell ref="B33:D33"/>
    <mergeCell ref="B34:D34"/>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2026-09-27T17:27:25Z</dcterms:created>
  <dc:title>TAGLIATELLES AU SAUMON ET AUX S</dc:title>
  <dc:subject/>
  <dc:creator>CUIS.web</dc:creator>
  <cp:lastModifiedBy/>
  <cp:keywords/>
  <dc:description>Export automatique — moteur récursif d'origine : Bernard Vandendaele</dc:description>
  <cp:category/>
  <dc:language>en-US</dc:language>
  <dcterms:modified xsi:type="dcterms:W3CDTF">2026-09-27T17:27:25Z</dcterms:modified>
  <cp:revision>1</cp:revision>
</cp:coreProperties>
</file>