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Navarin d'agneau aux herbes de " sheetId="1" r:id="rId1"/>
    <sheet name="PETITS OIGNONS GRELOTS GLACES A" sheetId="2" r:id="rId2"/>
    <sheet name="Fond brun lie reconstitue (coll" sheetId="3" r:id="rId3"/>
  </sheets>
</workbook>
</file>

<file path=xl/sharedStrings.xml><?xml version="1.0" encoding="utf-8"?>
<sst xmlns="http://schemas.openxmlformats.org/spreadsheetml/2006/main" count="44" uniqueCount="44">
  <si>
    <t>Navarin d'agneau aux herbes de la garrigue</t>
  </si>
  <si>
    <t>Annotations</t>
  </si>
  <si>
    <t>Quantité souhaitée</t>
  </si>
  <si>
    <t>pc</t>
  </si>
  <si>
    <t>référence : 1 pc</t>
  </si>
  <si>
    <t>Navarin d'agneau aux herbes de la garrigue  GRO_CDC_128</t>
  </si>
  <si>
    <t>Ingrédients</t>
  </si>
  <si>
    <t xml:space="preserve">    Épaule d'agneau désossée</t>
  </si>
  <si>
    <t>kg</t>
  </si>
  <si>
    <t xml:space="preserve">    Oignons émincés surgelés</t>
  </si>
  <si>
    <t xml:space="preserve">    Persil haché IQF</t>
  </si>
  <si>
    <t xml:space="preserve">    PETITS OIGNONS GRELOTS GLACES A BRUN ET A BLANC — voir l'onglet "PETITS OIGNONS GRELOTS GLACES A"</t>
  </si>
  <si>
    <t xml:space="preserve">    Ail haché IQF</t>
  </si>
  <si>
    <t xml:space="preserve">    Huile de tournesol raffinée vrac</t>
  </si>
  <si>
    <t>lt</t>
  </si>
  <si>
    <t xml:space="preserve">    Bouquet garni sachet dose</t>
  </si>
  <si>
    <t xml:space="preserve">    Fond brun lie reconstitue (collectivite) — voir l'onglet "Fond brun lie reconstitue (coll"</t>
  </si>
  <si>
    <t xml:space="preserve">    Concentré de tomate double</t>
  </si>
  <si>
    <t xml:space="preserve">    Farine de blé T55</t>
  </si>
  <si>
    <t xml:space="preserve">    Herbes de Provence</t>
  </si>
  <si>
    <t xml:space="preserve">    Sel fin de cuisine</t>
  </si>
  <si>
    <t xml:space="preserve">    Poivre noir moulu</t>
  </si>
  <si>
    <t>1.</t>
  </si>
  <si>
    <t>2.</t>
  </si>
  <si>
    <t>3.</t>
  </si>
  <si>
    <t>4.</t>
  </si>
  <si>
    <t>5.</t>
  </si>
  <si>
    <t>Dresser et servir — Servir 2 morceaux de viande garnis de petits oignons grelots glacés à brun par assiette. Persiller au départ de l'assiette.</t>
  </si>
  <si>
    <t>CUIS.web — Portage du CUIS Clipper de 1992 par Palika &amp; Bernard Vandendaele (créateur du moteur récursif d'origine)</t>
  </si>
  <si>
    <t>PETITS OIGNONS GRELOTS GLACES A BRUN ET A BLANC</t>
  </si>
  <si>
    <t>Quantité totale à produire (cumulée)</t>
  </si>
  <si>
    <t>référence : 100 pc — lot unique couvrant tous les usages</t>
  </si>
  <si>
    <t>PETITS OIGNONS GRELOTS GLACES A BRUN ET A BLANC  GRO_CDC_169</t>
  </si>
  <si>
    <t xml:space="preserve">    Petits oignons blancs surgelés</t>
  </si>
  <si>
    <t xml:space="preserve">    Beurre doux 82% MG plaquette</t>
  </si>
  <si>
    <t xml:space="preserve">    Sucre blanc cristal sac 25 kg</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</si>
  <si>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</si>
  <si>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</si>
  <si>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Fond brun lie reconstitue (collectivite)</t>
  </si>
  <si>
    <t>référence : 1 lt — lot unique couvrant tous les usages</t>
  </si>
  <si>
    <t>Fond brun lie reconstitue (collectivite)  GRO-FOND-BRUN</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</si>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</sst>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B2*16</f>
        <v>16</v>
      </c>
      <c r="D6" t="s">
        <v>8</v>
      </c>
      <c r="E6" t="s" s="8"/>
    </row>
    <row r="7">
      <c r="A7"/>
      <c r="B7" t="s">
        <v>9</v>
      </c>
      <c r="C7" s="10">
        <f>B2*3</f>
        <v>3</v>
      </c>
      <c r="D7" t="s">
        <v>8</v>
      </c>
      <c r="E7" t="s" s="8"/>
    </row>
    <row r="8">
      <c r="A8"/>
      <c r="B8" t="s">
        <v>10</v>
      </c>
      <c r="C8" s="10">
        <f>B2*0.25</f>
        <v>0.25</v>
      </c>
      <c r="D8" t="s">
        <v>8</v>
      </c>
      <c r="E8" t="s" s="8"/>
    </row>
    <row r="9">
      <c r="A9"/>
      <c r="B9" t="s">
        <v>11</v>
      </c>
      <c r="C9" s="10">
        <f>B2*75</f>
        <v>75</v>
      </c>
      <c r="D9" t="s">
        <v>3</v>
      </c>
      <c r="E9" t="s" s="8"/>
    </row>
    <row r="10">
      <c r="A10"/>
      <c r="B10" t="s">
        <v>12</v>
      </c>
      <c r="C10" s="10">
        <f>B2*0.2</f>
        <v>0.2</v>
      </c>
      <c r="D10" t="s">
        <v>8</v>
      </c>
      <c r="E10" t="s" s="8"/>
    </row>
    <row r="11">
      <c r="A11"/>
      <c r="B11" t="s">
        <v>13</v>
      </c>
      <c r="C11" s="10">
        <f>B2*1</f>
        <v>1</v>
      </c>
      <c r="D11" t="s">
        <v>14</v>
      </c>
      <c r="E11" t="s" s="8"/>
    </row>
    <row r="12">
      <c r="A12"/>
      <c r="B12" t="s">
        <v>15</v>
      </c>
      <c r="C12" s="10">
        <f>B2*1</f>
        <v>1</v>
      </c>
      <c r="D12" t="s">
        <v>3</v>
      </c>
      <c r="E12" t="s" s="8"/>
    </row>
    <row r="13">
      <c r="A13"/>
      <c r="B13" t="s">
        <v>16</v>
      </c>
      <c r="C13" s="10">
        <f>B2*12</f>
        <v>12</v>
      </c>
      <c r="D13" t="s">
        <v>14</v>
      </c>
      <c r="E13" t="s" s="8"/>
    </row>
    <row r="14">
      <c r="A14"/>
      <c r="B14" t="s">
        <v>17</v>
      </c>
      <c r="C14" s="10">
        <f>B2*0.88</f>
        <v>0.88</v>
      </c>
      <c r="D14" t="s">
        <v>8</v>
      </c>
      <c r="E14" t="s" s="8"/>
    </row>
    <row r="15">
      <c r="A15"/>
      <c r="B15" t="s">
        <v>18</v>
      </c>
      <c r="C15" s="10">
        <f>B2*0.5</f>
        <v>0.5</v>
      </c>
      <c r="D15" t="s">
        <v>8</v>
      </c>
      <c r="E15" t="s" s="8"/>
    </row>
    <row r="16">
      <c r="A16"/>
      <c r="B16" t="s">
        <v>19</v>
      </c>
      <c r="C16" s="10">
        <f>B2*0.06</f>
        <v>0.06</v>
      </c>
      <c r="D16" t="s">
        <v>8</v>
      </c>
      <c r="E16" t="s" s="8"/>
    </row>
    <row r="17">
      <c r="A17"/>
      <c r="B17" t="s">
        <v>20</v>
      </c>
      <c r="C17" s="10">
        <f>B2*0.073</f>
        <v>0.073</v>
      </c>
      <c r="D17" t="s">
        <v>8</v>
      </c>
      <c r="E17" t="s" s="8"/>
    </row>
    <row r="18">
      <c r="A18"/>
      <c r="B18" t="s">
        <v>21</v>
      </c>
      <c r="C18" s="10">
        <f>B2*0.007</f>
        <v>0.007</v>
      </c>
      <c r="D18" t="s">
        <v>8</v>
      </c>
      <c r="E18" t="s" s="8"/>
    </row>
    <row r="19">
      <c r="A19"/>
      <c r="B19"/>
      <c r="C19"/>
      <c r="D19"/>
      <c r="E19" t="s" s="8"/>
    </row>
    <row r="20">
      <c r="A20" t="s" s="11">
        <v>22</v>
      </c>
      <c r="B20" t="inlineStr" s="12">
        <is>
          <t>Mise en place du poste de travail — Vérifier les D.L.C., peser les denrées, sélectionner le matériel nécessaire. Laver et désinfecter le matériel et le poste de travail en suivant les protocoles.</t>
        </is>
      </c>
      <c r="C20"/>
      <c r="D20"/>
      <c r="E20" t="s" s="8"/>
    </row>
    <row r="21">
      <c r="A21" t="s" s="11">
        <v>23</v>
      </c>
      <c r="B21" t="inlineStr" s="12">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 persil et les éléments du bouquet garni. Ficeler les éléments du bouquet garni. Au cutter, hacher le persil. Réserver au froid dans une calotte filmée. Dans un rondeau, réaliser 12 litres de fond brun clair, à partir de fond déshydraté, en se reportant aux recommandations du fabricant. Réserver au chaud en attente d'utilisation.</t>
        </is>
      </c>
      <c r="C21"/>
      <c r="D21"/>
      <c r="E21" t="s" s="8"/>
    </row>
    <row r="22">
      <c r="A22"/>
      <c r="B22" t="s">
        <v>7</v>
      </c>
      <c r="C22" s="10">
        <f>B2*16</f>
        <v>16</v>
      </c>
      <c r="D22" t="s">
        <v>8</v>
      </c>
      <c r="E22" t="s" s="8"/>
    </row>
    <row r="23">
      <c r="A23"/>
      <c r="B23" t="s">
        <v>9</v>
      </c>
      <c r="C23" s="10">
        <f>B2*3</f>
        <v>3</v>
      </c>
      <c r="D23" t="s">
        <v>8</v>
      </c>
      <c r="E23" t="s" s="8"/>
    </row>
    <row r="24">
      <c r="A24"/>
      <c r="B24" t="s">
        <v>15</v>
      </c>
      <c r="C24" s="10">
        <f>B2*1</f>
        <v>1</v>
      </c>
      <c r="D24" t="s">
        <v>3</v>
      </c>
      <c r="E24" t="s" s="8"/>
    </row>
    <row r="25">
      <c r="A25"/>
      <c r="B25" t="s">
        <v>16</v>
      </c>
      <c r="C25" s="10">
        <f>B2*12</f>
        <v>12</v>
      </c>
      <c r="D25" t="s">
        <v>14</v>
      </c>
      <c r="E25" t="s" s="8"/>
    </row>
    <row r="26">
      <c r="A26"/>
      <c r="B26" t="s">
        <v>17</v>
      </c>
      <c r="C26" s="10">
        <f>B2*0.88</f>
        <v>0.88</v>
      </c>
      <c r="D26" t="s">
        <v>8</v>
      </c>
      <c r="E26" t="s" s="8"/>
    </row>
    <row r="27">
      <c r="A27" t="s" s="11">
        <v>24</v>
      </c>
      <c r="B27" t="inlineStr" s="12">
        <is>
          <t>Glacer les oignons grelots à brun — Déposer les petits oignons grelots dans un bac GN 1/1 H 45 et les glacer (voir fiche Petits oignons glacés à brun - Chapitre Légumes).</t>
        </is>
      </c>
      <c r="C27"/>
      <c r="D27"/>
      <c r="E27" t="s" s="8"/>
    </row>
    <row r="28">
      <c r="A28"/>
      <c r="B28" t="s">
        <v>11</v>
      </c>
      <c r="C28" s="10">
        <f>B2*75</f>
        <v>75</v>
      </c>
      <c r="D28" t="s">
        <v>3</v>
      </c>
      <c r="E28" t="s" s="8"/>
    </row>
    <row r="29">
      <c r="A29" t="s" s="11">
        <v>25</v>
      </c>
      <c r="B29" t="inlineStr" s="12">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Ajouter les petits oignons grelots glacés à brun sur la viande.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C29"/>
      <c r="D29"/>
      <c r="E29" t="s" s="8"/>
    </row>
    <row r="30">
      <c r="A30"/>
      <c r="B30" t="s">
        <v>13</v>
      </c>
      <c r="C30" s="10">
        <f>B2*1</f>
        <v>1</v>
      </c>
      <c r="D30" t="s">
        <v>14</v>
      </c>
      <c r="E30" t="s" s="8"/>
    </row>
    <row r="31">
      <c r="A31"/>
      <c r="B31" t="s">
        <v>12</v>
      </c>
      <c r="C31" s="10">
        <f>B2*0.2</f>
        <v>0.2</v>
      </c>
      <c r="D31" t="s">
        <v>8</v>
      </c>
      <c r="E31" t="s" s="8"/>
    </row>
    <row r="32">
      <c r="A32"/>
      <c r="B32" t="s">
        <v>18</v>
      </c>
      <c r="C32" s="10">
        <f>B2*0.5</f>
        <v>0.5</v>
      </c>
      <c r="D32" t="s">
        <v>8</v>
      </c>
      <c r="E32" t="s" s="8"/>
    </row>
    <row r="33">
      <c r="A33"/>
      <c r="B33" t="s">
        <v>19</v>
      </c>
      <c r="C33" s="10">
        <f>B2*0.06</f>
        <v>0.06</v>
      </c>
      <c r="D33" t="s">
        <v>8</v>
      </c>
      <c r="E33" t="s" s="8"/>
    </row>
    <row r="34">
      <c r="A34"/>
      <c r="B34" t="s">
        <v>20</v>
      </c>
      <c r="C34" s="10">
        <f>B2*0.073</f>
        <v>0.073</v>
      </c>
      <c r="D34" t="s">
        <v>8</v>
      </c>
      <c r="E34" t="s" s="8"/>
    </row>
    <row r="35">
      <c r="A35"/>
      <c r="B35" t="s">
        <v>21</v>
      </c>
      <c r="C35" s="10">
        <f>B2*0.007</f>
        <v>0.007</v>
      </c>
      <c r="D35" t="s">
        <v>8</v>
      </c>
      <c r="E35" t="s" s="8"/>
    </row>
    <row r="36">
      <c r="A36" t="s" s="11">
        <v>26</v>
      </c>
      <c r="B36" t="s" s="12">
        <v>27</v>
      </c>
      <c r="C36"/>
      <c r="D36"/>
      <c r="E36" t="s" s="8"/>
    </row>
    <row r="37">
      <c r="A37"/>
      <c r="B37" t="s">
        <v>10</v>
      </c>
      <c r="C37" s="10">
        <f>B2*0.25</f>
        <v>0.25</v>
      </c>
      <c r="D37" t="s">
        <v>8</v>
      </c>
      <c r="E37" t="s" s="8"/>
    </row>
    <row r="38">
      <c r="A38" t="s" s="13">
        <v>28</v>
      </c>
      <c r="B38"/>
      <c r="C38"/>
      <c r="D38"/>
      <c r="E38" t="s" s="8"/>
    </row>
  </sheetData>
  <sheetProtection sheet="1" formatRows="0" formatColumns="0"/>
  <mergeCells count="8">
    <mergeCell ref="A1:D1"/>
    <mergeCell ref="A4:D4"/>
    <mergeCell ref="B20:D20"/>
    <mergeCell ref="B21:D21"/>
    <mergeCell ref="B27:D27"/>
    <mergeCell ref="B29:D29"/>
    <mergeCell ref="B36:D36"/>
    <mergeCell ref="A38:D38"/>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30</v>
      </c>
      <c r="B2" s="14">
        <v>75</v>
      </c>
      <c r="C2" t="s">
        <v>3</v>
      </c>
      <c r="D2" t="s" s="7">
        <v>31</v>
      </c>
      <c r="E2" t="s" s="8"/>
    </row>
    <row r="3">
      <c r="A3"/>
      <c r="B3"/>
      <c r="C3"/>
      <c r="D3"/>
      <c r="E3" t="s" s="8"/>
    </row>
    <row r="4">
      <c r="A4" t="s" s="9">
        <v>32</v>
      </c>
      <c r="B4"/>
      <c r="C4"/>
      <c r="D4"/>
      <c r="E4" t="s" s="8"/>
    </row>
    <row r="5">
      <c r="A5" t="s" s="4">
        <v>6</v>
      </c>
      <c r="B5"/>
      <c r="C5"/>
      <c r="D5"/>
      <c r="E5" t="s" s="8"/>
    </row>
    <row r="6">
      <c r="A6"/>
      <c r="B6" t="s">
        <v>33</v>
      </c>
      <c r="C6" s="10">
        <f>B2*0.04</f>
        <v>3</v>
      </c>
      <c r="D6" t="s">
        <v>8</v>
      </c>
      <c r="E6" t="s" s="8"/>
    </row>
    <row r="7">
      <c r="A7"/>
      <c r="B7" t="s">
        <v>34</v>
      </c>
      <c r="C7" s="10">
        <f>B2*0.002</f>
        <v>0.15</v>
      </c>
      <c r="D7" t="s">
        <v>8</v>
      </c>
      <c r="E7" t="s" s="8"/>
    </row>
    <row r="8">
      <c r="A8"/>
      <c r="B8" t="s">
        <v>35</v>
      </c>
      <c r="C8" s="10">
        <f>B2*0.001</f>
        <v>0.075</v>
      </c>
      <c r="D8" t="s">
        <v>8</v>
      </c>
      <c r="E8" t="s" s="8"/>
    </row>
    <row r="9">
      <c r="A9"/>
      <c r="B9" t="s">
        <v>20</v>
      </c>
      <c r="C9" s="10">
        <f>B2*0.0001</f>
        <v>0.0075</v>
      </c>
      <c r="D9" t="s">
        <v>8</v>
      </c>
      <c r="E9" t="s" s="8"/>
    </row>
    <row r="10">
      <c r="A10"/>
      <c r="B10"/>
      <c r="C10"/>
      <c r="D10"/>
      <c r="E10" t="s" s="8"/>
    </row>
    <row r="11">
      <c r="A11" t="s" s="11">
        <v>22</v>
      </c>
      <c r="B11" t="inlineStr" s="12">
        <is>
          <t>Mise en place du poste de travail — Verifier les DLC, peser les denrees, selectionner le materiel necessaire. Laver et desinfecter le materiel et le poste de travail en suivant les protocoles.</t>
        </is>
      </c>
      <c r="C11"/>
      <c r="D11"/>
      <c r="E11" t="s" s="8"/>
    </row>
    <row r="12">
      <c r="A12" t="s" s="11">
        <v>23</v>
      </c>
      <c r="B12" t="s" s="12">
        <v>36</v>
      </c>
      <c r="C12"/>
      <c r="D12"/>
      <c r="E12" t="s" s="8"/>
    </row>
    <row r="13">
      <c r="A13"/>
      <c r="B13" t="s">
        <v>33</v>
      </c>
      <c r="C13" s="10">
        <f>B2*0.04</f>
        <v>3</v>
      </c>
      <c r="D13" t="s">
        <v>8</v>
      </c>
      <c r="E13" t="s" s="8"/>
    </row>
    <row r="14">
      <c r="A14"/>
      <c r="B14" t="s">
        <v>34</v>
      </c>
      <c r="C14" s="10">
        <f>B2*0.002</f>
        <v>0.15</v>
      </c>
      <c r="D14" t="s">
        <v>8</v>
      </c>
      <c r="E14" t="s" s="8"/>
    </row>
    <row r="15">
      <c r="A15" t="s" s="11">
        <v>24</v>
      </c>
      <c r="B15"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C15"/>
      <c r="D15"/>
      <c r="E15" t="s" s="8"/>
    </row>
    <row r="16">
      <c r="A16"/>
      <c r="B16" t="s">
        <v>35</v>
      </c>
      <c r="C16" s="10">
        <f>B2*0.001</f>
        <v>0.075</v>
      </c>
      <c r="D16" t="s">
        <v>8</v>
      </c>
      <c r="E16" t="s" s="8"/>
    </row>
    <row r="17">
      <c r="A17"/>
      <c r="B17" t="s">
        <v>20</v>
      </c>
      <c r="C17" s="10">
        <f>B2*0.0001</f>
        <v>0.0075</v>
      </c>
      <c r="D17" t="s">
        <v>8</v>
      </c>
      <c r="E17" t="s" s="8"/>
    </row>
    <row r="18">
      <c r="A18" t="s" s="11">
        <v>25</v>
      </c>
      <c r="B18" t="s" s="12">
        <v>37</v>
      </c>
      <c r="C18"/>
      <c r="D18"/>
      <c r="E18" t="s" s="8"/>
    </row>
    <row r="19">
      <c r="A19" t="s" s="11">
        <v>26</v>
      </c>
      <c r="B19"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C19"/>
      <c r="D19"/>
      <c r="E19" t="s" s="8"/>
    </row>
    <row r="20">
      <c r="A20" t="s" s="13">
        <v>28</v>
      </c>
      <c r="B20"/>
      <c r="C20"/>
      <c r="D20"/>
      <c r="E20" t="s" s="8"/>
    </row>
  </sheetData>
  <sheetProtection sheet="1" formatRows="0" formatColumns="0"/>
  <mergeCells count="8">
    <mergeCell ref="A1:D1"/>
    <mergeCell ref="A4:D4"/>
    <mergeCell ref="B11:D11"/>
    <mergeCell ref="B12:D12"/>
    <mergeCell ref="B15:D15"/>
    <mergeCell ref="B18:D18"/>
    <mergeCell ref="B19:D19"/>
    <mergeCell ref="A20:D20"/>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38</v>
      </c>
      <c r="B1"/>
      <c r="C1"/>
      <c r="D1"/>
      <c r="E1" t="s" s="3">
        <v>1</v>
      </c>
    </row>
    <row r="2">
      <c r="A2" t="s" s="4">
        <v>30</v>
      </c>
      <c r="B2" s="14">
        <v>12</v>
      </c>
      <c r="C2" t="s">
        <v>14</v>
      </c>
      <c r="D2" t="s" s="7">
        <v>39</v>
      </c>
      <c r="E2" t="s" s="8"/>
    </row>
    <row r="3">
      <c r="A3"/>
      <c r="B3"/>
      <c r="C3"/>
      <c r="D3"/>
      <c r="E3" t="s" s="8"/>
    </row>
    <row r="4">
      <c r="A4" t="s" s="9">
        <v>40</v>
      </c>
      <c r="B4"/>
      <c r="C4"/>
      <c r="D4"/>
      <c r="E4" t="s" s="8"/>
    </row>
    <row r="5">
      <c r="A5" t="s" s="4">
        <v>6</v>
      </c>
      <c r="B5"/>
      <c r="C5"/>
      <c r="D5"/>
      <c r="E5" t="s" s="8"/>
    </row>
    <row r="6">
      <c r="A6"/>
      <c r="B6" t="s">
        <v>41</v>
      </c>
      <c r="C6" s="10">
        <f>B2*0.975</f>
        <v>11.7</v>
      </c>
      <c r="D6" t="s">
        <v>14</v>
      </c>
      <c r="E6" t="s" s="8"/>
    </row>
    <row r="7">
      <c r="A7"/>
      <c r="B7" t="s">
        <v>42</v>
      </c>
      <c r="C7" s="10">
        <f>B2*0.025</f>
        <v>0.3</v>
      </c>
      <c r="D7" t="s">
        <v>8</v>
      </c>
      <c r="E7" t="s" s="8"/>
    </row>
    <row r="8">
      <c r="A8"/>
      <c r="B8"/>
      <c r="C8"/>
      <c r="D8"/>
      <c r="E8" t="s" s="8"/>
    </row>
    <row r="9">
      <c r="A9" t="s" s="11">
        <v>22</v>
      </c>
      <c r="B9" t="s" s="12">
        <v>43</v>
      </c>
      <c r="C9"/>
      <c r="D9"/>
      <c r="E9" t="s" s="8"/>
    </row>
    <row r="10">
      <c r="A10"/>
      <c r="B10" t="s">
        <v>41</v>
      </c>
      <c r="C10" s="10">
        <f>B2*0.975</f>
        <v>11.7</v>
      </c>
      <c r="D10" t="s">
        <v>14</v>
      </c>
      <c r="E10" t="s" s="8"/>
    </row>
    <row r="11">
      <c r="A11"/>
      <c r="B11" t="s">
        <v>42</v>
      </c>
      <c r="C11" s="10">
        <f>B2*0.025</f>
        <v>0.3</v>
      </c>
      <c r="D11" t="s">
        <v>8</v>
      </c>
      <c r="E11" t="s" s="8"/>
    </row>
    <row r="12">
      <c r="A12" t="s" s="13">
        <v>28</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2026-09-18T10:15:51Z</dcterms:created>
  <dc:title>Navarin d'agneau aux herbes de </dc:title>
  <dc:subject/>
  <dc:creator>CUIS.web</dc:creator>
  <cp:lastModifiedBy/>
  <cp:keywords/>
  <dc:description>Export automatique — moteur récursif d'origine : Bernard Vandendaele</dc:description>
  <cp:category/>
  <dc:language>en-US</dc:language>
  <dcterms:modified xsi:type="dcterms:W3CDTF">2026-09-18T10:15:51Z</dcterms:modified>
  <cp:revision>1</cp:revision>
</cp:coreProperties>
</file>