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<sst xmlns="http://schemas.openxmlformats.org/spreadsheetml/2006/main" count="90" uniqueCount="90">
  <si>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</si>
  <si>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</si>
  <si>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CÔTES DE PORC SAUCE ROBERT</t>
  </si>
  <si>
    <t>Code</t>
  </si>
  <si>
    <t>GRO_CDC_120</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</si>
  <si>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</si>
  <si>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</si>
  <si>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</si>
  <si>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</si>
  <si>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</si>
  <si>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</si>
  <si>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</si>
  <si>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</si>
  <si>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</si>
  <si>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</si>
  <si>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</si>
  <si>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</si>
  <si>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</si>
  <si>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</si>
  <si>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</si>
  <si>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19:17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</si>
  <si>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</si>
  <si>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</si>
  <si>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</si>
  <si>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</si>
  <si>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</si>
  <si>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</si>
  <si>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</si>
  <si>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</si>
  <si>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</si>
  <si>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</si>
  <si>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</si>
  <si>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</si>
  <si>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</si>
  <si>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</si>
  <si>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</si>
  <si>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</si>
  <si>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</si>
  <si>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</si>
  <si>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FOND-VEAU-LIQ</t>
  </si>
  <si>
    <t>Fond de veau lié PAE (brick 1L)</t>
  </si>
  <si>
    <t>Fonds liquides prêts à l'emploi</t>
  </si>
  <si>
    <t>HUI-TOURNESOL</t>
  </si>
  <si>
    <t>Huile de tournesol raffinée vrac</t>
  </si>
  <si>
    <t>Huiles végétales</t>
  </si>
  <si>
    <t>BEU-CUISINE</t>
  </si>
  <si>
    <t>Beurre de cuisine bloc 10 kg</t>
  </si>
  <si>
    <t>Beurres et margarines</t>
  </si>
  <si>
    <t>MOUTARDE-DIJON</t>
  </si>
  <si>
    <t>Moutarde de Dijon forte</t>
  </si>
  <si>
    <t>Sels et condiments de base</t>
  </si>
  <si>
    <t>SEL-FIN</t>
  </si>
  <si>
    <t>Sel fin de cuisine</t>
  </si>
  <si>
    <t>RNMS00780</t>
  </si>
  <si>
    <t>Oignons émincés surgelés</t>
  </si>
  <si>
    <t>Pommes de terre surgelées</t>
  </si>
  <si>
    <t>PORC-COTES</t>
  </si>
  <si>
    <t>Côtes de porc crues</t>
  </si>
  <si>
    <t>Porc frais</t>
  </si>
  <si>
    <t>Total</t>
  </si>
  <si>
    <t>Niveau</t>
  </si>
  <si>
    <t>Composant</t>
  </si>
  <si>
    <t>Type</t>
  </si>
  <si>
    <t>Quantité (pour 100 pc)</t>
  </si>
  <si>
    <t>recette</t>
  </si>
  <si>
    <t>Viandes collectivité</t>
  </si>
  <si>
    <t xml:space="preserve">    ↳ Côtes de porc crues</t>
  </si>
  <si>
    <t>matiere</t>
  </si>
  <si>
    <t xml:space="preserve">    ↳ Oignons émincés surgelés</t>
  </si>
  <si>
    <t xml:space="preserve">    ↳ Sel fin de cuisine</t>
  </si>
  <si>
    <t xml:space="preserve">    ↳ Huile de tournesol raffinée vrac</t>
  </si>
  <si>
    <t xml:space="preserve">    ↳ Vin blanc sec de cuisson</t>
  </si>
  <si>
    <t xml:space="preserve">    ↳ Poivre noir moulu</t>
  </si>
  <si>
    <t xml:space="preserve">    ↳ Beurre de cuisine bloc 10 kg</t>
  </si>
  <si>
    <t xml:space="preserve">    ↳ Fond de veau lié PAE (brick 1L)</t>
  </si>
  <si>
    <t xml:space="preserve">    ↳ Moutarde de Dijon forte</t>
  </si>
  <si>
    <t>Recette</t>
  </si>
  <si>
    <t>#</t>
  </si>
  <si>
    <t>Verbe</t>
  </si>
  <si>
    <t>Étape</t>
  </si>
  <si>
    <t>Précision technique</t>
  </si>
  <si>
    <t>Durée</t>
  </si>
  <si>
    <t>Fiche technique — CÔTES DE PORC SAUCE ROBERT</t>
  </si>
  <si>
    <t>CÔTES DE PORC SAUCE ROBERT  GRO_CDC_120</t>
  </si>
  <si>
    <t>1.</t>
  </si>
  <si>
    <t>2.</t>
  </si>
  <si>
    <t>3.</t>
  </si>
  <si>
    <t xml:space="preserve">    Beurre de cuisine bloc 10 kg</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</si>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</sst>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208.46055</v>
      </c>
    </row>
    <row r="12">
      <c r="A12" t="s" s="3">
        <v>16</v>
      </c>
      <c r="B12" s="4">
        <v>2.0846055</v>
      </c>
    </row>
    <row r="13">
      <c r="A13"/>
      <c r="B13"/>
    </row>
    <row r="14">
      <c r="A14" t="s" s="5">
        <v>17</v>
      </c>
      <c r="B14" t="s" s="5">
        <v>14</v>
      </c>
    </row>
    <row r="15">
      <c r="A15" t="s" s="5">
        <v>18</v>
      </c>
      <c r="B15" s="6">
        <v>208.46055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0.007</v>
      </c>
      <c r="E8" s="11">
        <f>D8*$B$2</f>
        <v>0.007</v>
      </c>
      <c r="F8" t="s">
        <v>38</v>
      </c>
      <c r="G8" s="4">
        <f>E8*12.5</f>
        <v>0.0875</v>
      </c>
    </row>
    <row r="9">
      <c r="A9" t="s">
        <v>39</v>
      </c>
      <c r="B9" t="s">
        <v>40</v>
      </c>
      <c r="C9" t="s">
        <v>41</v>
      </c>
      <c r="D9" s="9">
        <v>8</v>
      </c>
      <c r="E9" s="11">
        <f>D9*$B$2</f>
        <v>8</v>
      </c>
      <c r="F9" t="s">
        <v>34</v>
      </c>
      <c r="G9" s="4">
        <f>E9*4.5</f>
        <v>36</v>
      </c>
    </row>
    <row r="10">
      <c r="A10" t="s">
        <v>42</v>
      </c>
      <c r="B10" t="s">
        <v>43</v>
      </c>
      <c r="C10" t="s">
        <v>44</v>
      </c>
      <c r="D10" s="9">
        <v>0.25</v>
      </c>
      <c r="E10" s="11">
        <f>D10*$B$2</f>
        <v>0.25</v>
      </c>
      <c r="F10" t="s">
        <v>34</v>
      </c>
      <c r="G10" s="4">
        <f>E10*1.05</f>
        <v>0.2625</v>
      </c>
    </row>
    <row r="11">
      <c r="A11" t="s">
        <v>45</v>
      </c>
      <c r="B11" t="s">
        <v>46</v>
      </c>
      <c r="C11" t="s">
        <v>47</v>
      </c>
      <c r="D11" s="9">
        <v>1.25</v>
      </c>
      <c r="E11" s="11">
        <f>D11*$B$2</f>
        <v>1.25</v>
      </c>
      <c r="F11" t="s">
        <v>38</v>
      </c>
      <c r="G11" s="4">
        <f>E11*4.9</f>
        <v>6.125</v>
      </c>
    </row>
    <row r="12">
      <c r="A12" t="s">
        <v>48</v>
      </c>
      <c r="B12" t="s">
        <v>49</v>
      </c>
      <c r="C12" t="s">
        <v>50</v>
      </c>
      <c r="D12" s="9">
        <v>0.4</v>
      </c>
      <c r="E12" s="11">
        <f>D12*$B$2</f>
        <v>0.4</v>
      </c>
      <c r="F12" t="s">
        <v>38</v>
      </c>
      <c r="G12" s="4">
        <f>E12*3.2</f>
        <v>1.28</v>
      </c>
    </row>
    <row r="13">
      <c r="A13" t="s">
        <v>51</v>
      </c>
      <c r="B13" t="s">
        <v>52</v>
      </c>
      <c r="C13" t="s">
        <v>50</v>
      </c>
      <c r="D13" s="9">
        <v>0.073</v>
      </c>
      <c r="E13" s="11">
        <f>D13*$B$2</f>
        <v>0.073</v>
      </c>
      <c r="F13" t="s">
        <v>38</v>
      </c>
      <c r="G13" s="4">
        <f>E13*0.35</f>
        <v>0.02555</v>
      </c>
    </row>
    <row r="14">
      <c r="A14" t="s">
        <v>53</v>
      </c>
      <c r="B14" t="s">
        <v>54</v>
      </c>
      <c r="C14" t="s">
        <v>55</v>
      </c>
      <c r="D14" s="9">
        <v>2</v>
      </c>
      <c r="E14" s="11">
        <f>D14*$B$2</f>
        <v>2</v>
      </c>
      <c r="F14" t="s">
        <v>38</v>
      </c>
      <c r="G14" s="4">
        <f>E14*3.89</f>
        <v>7.78</v>
      </c>
    </row>
    <row r="15">
      <c r="A15" t="s">
        <v>56</v>
      </c>
      <c r="B15" t="s">
        <v>57</v>
      </c>
      <c r="C15" t="s">
        <v>58</v>
      </c>
      <c r="D15" s="9">
        <v>17</v>
      </c>
      <c r="E15" s="11">
        <f>D15*$B$2</f>
        <v>17</v>
      </c>
      <c r="F15" t="s">
        <v>38</v>
      </c>
      <c r="G15" s="4">
        <f>E15*8.9</f>
        <v>151.3</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17</v>
      </c>
      <c r="E3" t="s">
        <v>38</v>
      </c>
      <c r="F3" t="s">
        <v>58</v>
      </c>
    </row>
    <row r="4">
      <c r="A4">
        <v>1</v>
      </c>
      <c r="B4" t="s">
        <v>68</v>
      </c>
      <c r="C4" t="s">
        <v>67</v>
      </c>
      <c r="D4" s="11">
        <v>2</v>
      </c>
      <c r="E4" t="s">
        <v>38</v>
      </c>
      <c r="F4" t="s">
        <v>55</v>
      </c>
    </row>
    <row r="5">
      <c r="A5">
        <v>1</v>
      </c>
      <c r="B5" t="s">
        <v>69</v>
      </c>
      <c r="C5" t="s">
        <v>67</v>
      </c>
      <c r="D5" s="11">
        <v>0.073</v>
      </c>
      <c r="E5" t="s">
        <v>38</v>
      </c>
      <c r="F5" t="s">
        <v>50</v>
      </c>
    </row>
    <row r="6">
      <c r="A6">
        <v>1</v>
      </c>
      <c r="B6" t="s">
        <v>70</v>
      </c>
      <c r="C6" t="s">
        <v>67</v>
      </c>
      <c r="D6" s="11">
        <v>0.25</v>
      </c>
      <c r="E6" t="s">
        <v>34</v>
      </c>
      <c r="F6" t="s">
        <v>44</v>
      </c>
    </row>
    <row r="7">
      <c r="A7">
        <v>1</v>
      </c>
      <c r="B7" t="s">
        <v>71</v>
      </c>
      <c r="C7" t="s">
        <v>67</v>
      </c>
      <c r="D7" s="11">
        <v>2</v>
      </c>
      <c r="E7" t="s">
        <v>34</v>
      </c>
      <c r="F7" t="s">
        <v>33</v>
      </c>
    </row>
    <row r="8">
      <c r="A8">
        <v>1</v>
      </c>
      <c r="B8" t="s">
        <v>72</v>
      </c>
      <c r="C8" t="s">
        <v>67</v>
      </c>
      <c r="D8" s="11">
        <v>0.007</v>
      </c>
      <c r="E8" t="s">
        <v>38</v>
      </c>
      <c r="F8" t="s">
        <v>37</v>
      </c>
    </row>
    <row r="9">
      <c r="A9">
        <v>1</v>
      </c>
      <c r="B9" t="s">
        <v>73</v>
      </c>
      <c r="C9" t="s">
        <v>67</v>
      </c>
      <c r="D9" s="11">
        <v>0.5</v>
      </c>
      <c r="E9" t="s">
        <v>38</v>
      </c>
      <c r="F9" t="s">
        <v>47</v>
      </c>
    </row>
    <row r="10">
      <c r="A10">
        <v>1</v>
      </c>
      <c r="B10" t="s">
        <v>74</v>
      </c>
      <c r="C10" t="s">
        <v>67</v>
      </c>
      <c r="D10" s="11">
        <v>8</v>
      </c>
      <c r="E10" t="s">
        <v>34</v>
      </c>
      <c r="F10" t="s">
        <v>41</v>
      </c>
    </row>
    <row r="11">
      <c r="A11">
        <v>1</v>
      </c>
      <c r="B11" t="s">
        <v>75</v>
      </c>
      <c r="C11" t="s">
        <v>67</v>
      </c>
      <c r="D11" s="11">
        <v>0.4</v>
      </c>
      <c r="E11" t="s">
        <v>38</v>
      </c>
      <c r="F11" t="s">
        <v>50</v>
      </c>
    </row>
    <row r="12">
      <c r="A12">
        <v>1</v>
      </c>
      <c r="B12" t="s">
        <v>73</v>
      </c>
      <c r="C12" t="s">
        <v>67</v>
      </c>
      <c r="D12" s="11">
        <v>0.75</v>
      </c>
      <c r="E12" t="s">
        <v>38</v>
      </c>
      <c r="F12"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t>
        </is>
      </c>
      <c r="E3" t="s" s="13"/>
      <c r="F3"/>
    </row>
    <row r="4">
      <c r="A4" t="s">
        <v>2</v>
      </c>
      <c r="B4">
        <v>3</v>
      </c>
      <c r="C4"/>
      <c r="D4" t="inlineStr" s="13">
        <is>
          <t>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t>
        </is>
      </c>
      <c r="E4" t="s" s="13"/>
      <c r="F4"/>
    </row>
    <row r="5">
      <c r="A5" t="s">
        <v>2</v>
      </c>
      <c r="B5">
        <v>4</v>
      </c>
      <c r="C5"/>
      <c r="D5" t="inlineStr" s="13">
        <is>
          <t>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t>
        </is>
      </c>
      <c r="E5" t="s" s="13"/>
      <c r="F5"/>
    </row>
    <row r="6">
      <c r="A6" t="s">
        <v>2</v>
      </c>
      <c r="B6">
        <v>5</v>
      </c>
      <c r="C6"/>
      <c r="D6" t="inlineStr" s="13">
        <is>
          <t>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82</v>
      </c>
      <c r="B1"/>
      <c r="C1"/>
      <c r="D1"/>
    </row>
    <row r="2">
      <c r="A2" t="str" s="14">
        <f>"GRO_CDC_120 · GRO.VIANDES · référence : "&amp;Besoins!B3&amp;" "&amp;Besoins!C3&amp;" · multiplicateur réglable sur la feuille ""Besoins"""</f>
        <v>GRO_CDC_120 · GRO.VIANDES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nécessaire. Laver et désinfecter le matériel et le poste de travail en suivant les protocoles.</v>
      </c>
      <c r="C5"/>
      <c r="D5"/>
    </row>
    <row r="6">
      <c r="A6" t="s" s="16">
        <v>85</v>
      </c>
      <c r="B6" t="str" s="13">
        <f>Procedure!D3</f>
        <v>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v>
      </c>
      <c r="C6"/>
      <c r="D6"/>
    </row>
    <row r="7">
      <c r="A7" t="s" s="16">
        <v>86</v>
      </c>
      <c r="B7" t="str" s="13">
        <f>Procedure!D4</f>
        <v>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v>
      </c>
      <c r="C7"/>
      <c r="D7"/>
    </row>
    <row r="8">
      <c r="A8"/>
      <c r="B8" t="str">
        <f>Besoins!B15</f>
        <v>Côtes de porc crues</v>
      </c>
      <c r="C8" s="11">
        <f>Besoins!E15</f>
        <v>17</v>
      </c>
      <c r="D8" t="str">
        <f>Besoins!F15</f>
        <v>kg</v>
      </c>
    </row>
    <row r="9">
      <c r="A9"/>
      <c r="B9" t="str">
        <f>Besoins!B10</f>
        <v>Huile de tournesol raffinée vrac</v>
      </c>
      <c r="C9" s="11">
        <f>Besoins!E10</f>
        <v>0.25</v>
      </c>
      <c r="D9" t="str">
        <f>Besoins!F10</f>
        <v>lt</v>
      </c>
    </row>
    <row r="10">
      <c r="A10"/>
      <c r="B10" t="s">
        <v>87</v>
      </c>
      <c r="C10" s="11">
        <f>'Besoins'!$B$2*0.5</f>
        <v>0.5</v>
      </c>
      <c r="D10" t="s">
        <v>38</v>
      </c>
    </row>
    <row r="11">
      <c r="A11" t="s" s="16">
        <v>88</v>
      </c>
      <c r="B11" t="str" s="13">
        <f>Procedure!D5</f>
        <v>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v>
      </c>
      <c r="C11"/>
      <c r="D11"/>
    </row>
    <row r="12">
      <c r="A12"/>
      <c r="B12" t="str">
        <f>Besoins!B14</f>
        <v>Oignons émincés surgelés</v>
      </c>
      <c r="C12" s="11">
        <f>Besoins!E14</f>
        <v>2</v>
      </c>
      <c r="D12" t="str">
        <f>Besoins!F14</f>
        <v>kg</v>
      </c>
    </row>
    <row r="13">
      <c r="A13"/>
      <c r="B13" t="str">
        <f>Besoins!B7</f>
        <v>Vin blanc sec de cuisson</v>
      </c>
      <c r="C13" s="11">
        <f>Besoins!E7</f>
        <v>2</v>
      </c>
      <c r="D13" t="str">
        <f>Besoins!F7</f>
        <v>lt</v>
      </c>
    </row>
    <row r="14">
      <c r="A14"/>
      <c r="B14" t="str">
        <f>Besoins!B9</f>
        <v>Fond de veau lié PAE (brick 1L)</v>
      </c>
      <c r="C14" s="11">
        <f>Besoins!E9</f>
        <v>8</v>
      </c>
      <c r="D14" t="str">
        <f>Besoins!F9</f>
        <v>lt</v>
      </c>
    </row>
    <row r="15">
      <c r="A15"/>
      <c r="B15" t="str">
        <f>Besoins!B12</f>
        <v>Moutarde de Dijon forte</v>
      </c>
      <c r="C15" s="11">
        <f>Besoins!E12</f>
        <v>0.4</v>
      </c>
      <c r="D15" t="str">
        <f>Besoins!F12</f>
        <v>kg</v>
      </c>
    </row>
    <row r="16">
      <c r="A16"/>
      <c r="B16" t="s">
        <v>87</v>
      </c>
      <c r="C16" s="11">
        <f>'Besoins'!$B$2*0.75</f>
        <v>0.75</v>
      </c>
      <c r="D16" t="s">
        <v>38</v>
      </c>
    </row>
    <row r="17">
      <c r="A17" t="s" s="16">
        <v>89</v>
      </c>
      <c r="B17" t="str" s="13">
        <f>Procedure!D6</f>
        <v>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7:D7"/>
    <mergeCell ref="B11:D11"/>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2026-09-17T17:17:17Z</dcterms:created>
  <dc:title>CÔTES DE PORC SAUCE ROBERT</dc:title>
  <dc:subject/>
  <dc:creator>CUIS.web</dc:creator>
  <cp:lastModifiedBy/>
  <cp:keywords/>
  <dc:description>Export automatique — moteur récursif d'origine : Bernard Vandendaele</dc:description>
  <cp:category/>
  <dc:language>en-US</dc:language>
  <dcterms:modified xsi:type="dcterms:W3CDTF">2026-09-17T17:17:17Z</dcterms:modified>
  <cp:revision>1</cp:revision>
</cp:coreProperties>
</file>