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<sst xmlns="http://schemas.openxmlformats.org/spreadsheetml/2006/main" count="112" uniqueCount="112">
  <si>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</si>
  <si>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</si>
  <si>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CAPILOTADE DE VOLAILLE</t>
  </si>
  <si>
    <t>Code</t>
  </si>
  <si>
    <t>GRO_CDC_106</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</si>
  <si>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</si>
  <si>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</si>
  <si>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</si>
  <si>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</si>
  <si>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</si>
  <si>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</si>
  <si>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</si>
  <si>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</si>
  <si>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</si>
  <si>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</si>
  <si>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</si>
  <si>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</si>
  <si>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</si>
  <si>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</si>
  <si>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</si>
  <si>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</si>
  <si>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</si>
  <si>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</si>
  <si>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</si>
  <si>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</si>
  <si>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</si>
  <si>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</si>
  <si>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</si>
  <si>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</si>
  <si>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</si>
  <si>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</si>
  <si>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COULIS-TOMATE</t>
  </si>
  <si>
    <t>Coulis de tomate cuisinée</t>
  </si>
  <si>
    <t>Concentrés et purées cuisines</t>
  </si>
  <si>
    <t>kg</t>
  </si>
  <si>
    <t>00000061</t>
  </si>
  <si>
    <t>EAU</t>
  </si>
  <si>
    <t>Matières diverses (à trier)</t>
  </si>
  <si>
    <t>lt</t>
  </si>
  <si>
    <t>EPI-POIVRE-NOIR</t>
  </si>
  <si>
    <t>Poivre noir moulu</t>
  </si>
  <si>
    <t>Épices en poudre et graines</t>
  </si>
  <si>
    <t>DUXELLES-SECHE</t>
  </si>
  <si>
    <t>Duxelles de champignons dehydratee</t>
  </si>
  <si>
    <t>Épicerie</t>
  </si>
  <si>
    <t>RNME1014107</t>
  </si>
  <si>
    <t>Vin blanc bib 10L UE</t>
  </si>
  <si>
    <t>Boissons</t>
  </si>
  <si>
    <t>u</t>
  </si>
  <si>
    <t>KNORR-FBLIE-STD</t>
  </si>
  <si>
    <t>Fonds Brun Lié (Knorr Professional)</t>
  </si>
  <si>
    <t>Fonds déshydratés et poudres</t>
  </si>
  <si>
    <t>BEU-DOUX</t>
  </si>
  <si>
    <t>Beurre doux 82% MG plaquette</t>
  </si>
  <si>
    <t>Beurres et margarines</t>
  </si>
  <si>
    <t>RNM27820123</t>
  </si>
  <si>
    <t>OIGNON jaune France cat.I 60-80mm</t>
  </si>
  <si>
    <t>Légumes</t>
  </si>
  <si>
    <t>RNM6520160</t>
  </si>
  <si>
    <t>PERSIL simple France botte</t>
  </si>
  <si>
    <t>bte</t>
  </si>
  <si>
    <t>SEL-FIN</t>
  </si>
  <si>
    <t>Sel fin de cuisine</t>
  </si>
  <si>
    <t>Sels et condiments de base</t>
  </si>
  <si>
    <t>ECHALOTE-CI-SURG</t>
  </si>
  <si>
    <t>Échalotes ciselées surgelées</t>
  </si>
  <si>
    <t>Légumes surgelés</t>
  </si>
  <si>
    <t>PF-EMINCE-POULET</t>
  </si>
  <si>
    <t>Emince filet de blanc de poulet sans peau 15/25g</t>
  </si>
  <si>
    <t>Volailles</t>
  </si>
  <si>
    <t>Total</t>
  </si>
  <si>
    <t>Niveau</t>
  </si>
  <si>
    <t>Composant</t>
  </si>
  <si>
    <t>Type</t>
  </si>
  <si>
    <t>Quantité (pour 100 pc)</t>
  </si>
  <si>
    <t>recette</t>
  </si>
  <si>
    <t>Volailles collectivité</t>
  </si>
  <si>
    <t xml:space="preserve">    ↳ Emince filet de blanc de poulet sans peau 15/25g</t>
  </si>
  <si>
    <t>matiere</t>
  </si>
  <si>
    <t xml:space="preserve">    ↳ PERSIL simple France botte</t>
  </si>
  <si>
    <t xml:space="preserve">    ↳ OIGNON jaune France cat.I 60-80mm</t>
  </si>
  <si>
    <t xml:space="preserve">    ↳ Échalotes ciselées surgelées</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</si>
  <si>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</si>
  <si>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</si>
  <si>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</si>
  <si>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</si>
  <si>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</si>
  <si>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Coulis de tomate cuisinée</t>
  </si>
  <si>
    <t xml:space="preserve">    ↳ Duxelles de champignons dehydratee</t>
  </si>
  <si>
    <t xml:space="preserve">    ↳ Beurre doux 82% MG plaquette</t>
  </si>
  <si>
    <t xml:space="preserve">    ↳ Sel fin de cuisine</t>
  </si>
  <si>
    <t xml:space="preserve">    ↳ Poivre noir moulu</t>
  </si>
  <si>
    <t>Recette</t>
  </si>
  <si>
    <t>#</t>
  </si>
  <si>
    <t>Verbe</t>
  </si>
  <si>
    <t>Étape</t>
  </si>
  <si>
    <t>Précision technique</t>
  </si>
  <si>
    <t>Durée</t>
  </si>
  <si>
    <t>Servir — Servir la portion de capilotade de volaille a l'assiette accompagnee de riz pilaf, de pates, etc.</t>
  </si>
  <si>
    <t>Fond brun de veau reconstitue (collectivite)</t>
  </si>
  <si>
    <t>DISSOUDRE</t>
  </si>
  <si>
    <t>Délayer la poudre dans l'eau froide en fouettant, puis porter à ébullition en remuant régulièrement.</t>
  </si>
  <si>
    <t>Fiche technique — CAPILOTADE DE VOLAILLE</t>
  </si>
  <si>
    <t>CAPILOTADE DE VOLAILLE  GRO_CDC_106</t>
  </si>
  <si>
    <t>1.</t>
  </si>
  <si>
    <t>2.</t>
  </si>
  <si>
    <t xml:space="preserve">    Fond brun de veau reconstitue (collectivite)</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</si>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</sst>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110.2156</v>
      </c>
    </row>
    <row r="12">
      <c r="A12" t="s" s="3">
        <v>16</v>
      </c>
      <c r="B12" s="4">
        <v>1.102156</v>
      </c>
    </row>
    <row r="13">
      <c r="A13"/>
      <c r="B13"/>
    </row>
    <row r="14">
      <c r="A14" t="s" s="5">
        <v>17</v>
      </c>
      <c r="B14" t="s" s="5">
        <v>14</v>
      </c>
    </row>
    <row r="15">
      <c r="A15" t="s" s="5">
        <v>18</v>
      </c>
      <c r="B15" s="6">
        <v>110.2156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E7*1.9</f>
        <v>11.4</v>
      </c>
    </row>
    <row r="8">
      <c r="A8" t="s" s="12">
        <v>35</v>
      </c>
      <c r="B8" t="s">
        <v>36</v>
      </c>
      <c r="C8" t="s">
        <v>37</v>
      </c>
      <c r="D8" s="9">
        <v>5.85</v>
      </c>
      <c r="E8" s="11">
        <f>D8*$B$2</f>
        <v>5.85</v>
      </c>
      <c r="F8" t="s">
        <v>38</v>
      </c>
      <c r="G8" s="4">
        <f>E8*0.003</f>
        <v>0.01755</v>
      </c>
    </row>
    <row r="9">
      <c r="A9" t="s">
        <v>39</v>
      </c>
      <c r="B9" t="s">
        <v>40</v>
      </c>
      <c r="C9" t="s">
        <v>41</v>
      </c>
      <c r="D9" s="9">
        <v>0.007</v>
      </c>
      <c r="E9" s="11">
        <f>D9*$B$2</f>
        <v>0.007</v>
      </c>
      <c r="F9" t="s">
        <v>34</v>
      </c>
      <c r="G9" s="4">
        <f>E9*12.5</f>
        <v>0.0875</v>
      </c>
    </row>
    <row r="10">
      <c r="A10" t="s">
        <v>42</v>
      </c>
      <c r="B10" t="s">
        <v>43</v>
      </c>
      <c r="C10" t="s">
        <v>44</v>
      </c>
      <c r="D10" s="9">
        <v>1</v>
      </c>
      <c r="E10" s="11">
        <f>D10*$B$2</f>
        <v>1</v>
      </c>
      <c r="F10" t="s">
        <v>34</v>
      </c>
      <c r="G10" s="4">
        <f>E10*15</f>
        <v>15</v>
      </c>
    </row>
    <row r="11">
      <c r="A11" t="s">
        <v>45</v>
      </c>
      <c r="B11" t="s">
        <v>46</v>
      </c>
      <c r="C11" t="s">
        <v>47</v>
      </c>
      <c r="D11" s="9">
        <v>3</v>
      </c>
      <c r="E11" s="11">
        <f>D11*$B$2</f>
        <v>3</v>
      </c>
      <c r="F11" t="s">
        <v>48</v>
      </c>
      <c r="G11" s="4">
        <f>E11*24.02</f>
        <v>72.06</v>
      </c>
    </row>
    <row r="12">
      <c r="A12" t="s">
        <v>49</v>
      </c>
      <c r="B12" t="s">
        <v>50</v>
      </c>
      <c r="C12" t="s">
        <v>51</v>
      </c>
      <c r="D12" s="9">
        <v>0.15</v>
      </c>
      <c r="E12" s="11">
        <f>D12*$B$2</f>
        <v>0.15</v>
      </c>
      <c r="F12" t="s">
        <v>34</v>
      </c>
      <c r="G12" s="4">
        <f>E12*0</f>
        <v>0</v>
      </c>
    </row>
    <row r="13">
      <c r="A13" t="s">
        <v>52</v>
      </c>
      <c r="B13" t="s">
        <v>53</v>
      </c>
      <c r="C13" t="s">
        <v>54</v>
      </c>
      <c r="D13" s="9">
        <v>0.5</v>
      </c>
      <c r="E13" s="11">
        <f>D13*$B$2</f>
        <v>0.5</v>
      </c>
      <c r="F13" t="s">
        <v>34</v>
      </c>
      <c r="G13" s="4">
        <f>E13*5.2</f>
        <v>2.6</v>
      </c>
    </row>
    <row r="14">
      <c r="A14" t="s">
        <v>55</v>
      </c>
      <c r="B14" t="s">
        <v>56</v>
      </c>
      <c r="C14" t="s">
        <v>57</v>
      </c>
      <c r="D14" s="9">
        <v>1</v>
      </c>
      <c r="E14" s="11">
        <f>D14*$B$2</f>
        <v>1</v>
      </c>
      <c r="F14" t="s">
        <v>34</v>
      </c>
      <c r="G14" s="4">
        <f>E14*0.4</f>
        <v>0.4</v>
      </c>
    </row>
    <row r="15">
      <c r="A15" t="s">
        <v>58</v>
      </c>
      <c r="B15" t="s">
        <v>59</v>
      </c>
      <c r="C15" t="s">
        <v>57</v>
      </c>
      <c r="D15" s="9">
        <v>0.25</v>
      </c>
      <c r="E15" s="11">
        <f>D15*$B$2</f>
        <v>0.25</v>
      </c>
      <c r="F15" t="s">
        <v>60</v>
      </c>
      <c r="G15" s="4">
        <f>E15*4.5</f>
        <v>1.125</v>
      </c>
    </row>
    <row r="16">
      <c r="A16" t="s">
        <v>61</v>
      </c>
      <c r="B16" t="s">
        <v>62</v>
      </c>
      <c r="C16" t="s">
        <v>63</v>
      </c>
      <c r="D16" s="9">
        <v>0.073</v>
      </c>
      <c r="E16" s="11">
        <f>D16*$B$2</f>
        <v>0.073</v>
      </c>
      <c r="F16" t="s">
        <v>34</v>
      </c>
      <c r="G16" s="4">
        <f>E16*0.35</f>
        <v>0.02555</v>
      </c>
    </row>
    <row r="17">
      <c r="A17" t="s">
        <v>64</v>
      </c>
      <c r="B17" t="s">
        <v>65</v>
      </c>
      <c r="C17" t="s">
        <v>66</v>
      </c>
      <c r="D17" s="9">
        <v>1</v>
      </c>
      <c r="E17" s="11">
        <f>D17*$B$2</f>
        <v>1</v>
      </c>
      <c r="F17" t="s">
        <v>34</v>
      </c>
      <c r="G17" s="4">
        <f>E17*7.5</f>
        <v>7.5</v>
      </c>
    </row>
    <row r="18">
      <c r="A18" t="s">
        <v>67</v>
      </c>
      <c r="B18" t="s">
        <v>68</v>
      </c>
      <c r="C18" t="s">
        <v>69</v>
      </c>
      <c r="D18" s="9">
        <v>13</v>
      </c>
      <c r="E18" s="11">
        <f>D18*$B$2</f>
        <v>13</v>
      </c>
      <c r="F18" t="s">
        <v>34</v>
      </c>
      <c r="G18" s="4">
        <f>E18*0</f>
        <v>0</v>
      </c>
    </row>
    <row r="19">
      <c r="A19"/>
      <c r="B19"/>
      <c r="C19"/>
      <c r="D19"/>
      <c r="E19"/>
      <c r="F19" t="s" s="3">
        <v>70</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78</v>
      </c>
      <c r="D3" s="11">
        <v>13</v>
      </c>
      <c r="E3" t="s">
        <v>34</v>
      </c>
      <c r="F3" t="s">
        <v>69</v>
      </c>
    </row>
    <row r="4">
      <c r="A4">
        <v>1</v>
      </c>
      <c r="B4" t="s">
        <v>79</v>
      </c>
      <c r="C4" t="s">
        <v>78</v>
      </c>
      <c r="D4" s="11">
        <v>0.25</v>
      </c>
      <c r="E4" t="s">
        <v>34</v>
      </c>
      <c r="F4" t="s">
        <v>57</v>
      </c>
    </row>
    <row r="5">
      <c r="A5">
        <v>1</v>
      </c>
      <c r="B5" t="s">
        <v>80</v>
      </c>
      <c r="C5" t="s">
        <v>78</v>
      </c>
      <c r="D5" s="11">
        <v>1</v>
      </c>
      <c r="E5" t="s">
        <v>34</v>
      </c>
      <c r="F5" t="s">
        <v>57</v>
      </c>
    </row>
    <row r="6">
      <c r="A6">
        <v>1</v>
      </c>
      <c r="B6" t="s">
        <v>81</v>
      </c>
      <c r="C6" t="s">
        <v>78</v>
      </c>
      <c r="D6" s="11">
        <v>1</v>
      </c>
      <c r="E6" t="s">
        <v>34</v>
      </c>
      <c r="F6" t="s">
        <v>66</v>
      </c>
    </row>
    <row r="7">
      <c r="A7">
        <v>1</v>
      </c>
      <c r="B7" t="s">
        <v>82</v>
      </c>
      <c r="C7" t="s">
        <v>78</v>
      </c>
      <c r="D7" s="11">
        <v>3</v>
      </c>
      <c r="E7" t="s">
        <v>38</v>
      </c>
      <c r="F7" t="s">
        <v>47</v>
      </c>
    </row>
    <row r="8">
      <c r="A8">
        <v>1</v>
      </c>
      <c r="B8" t="s">
        <v>83</v>
      </c>
      <c r="C8" t="s">
        <v>75</v>
      </c>
      <c r="D8" s="11">
        <v>6</v>
      </c>
      <c r="E8" t="s">
        <v>38</v>
      </c>
      <c r="F8" t="s">
        <v>84</v>
      </c>
    </row>
    <row r="9">
      <c r="A9">
        <v>2</v>
      </c>
      <c r="B9" t="s">
        <v>85</v>
      </c>
      <c r="C9" t="s">
        <v>78</v>
      </c>
      <c r="D9" s="11">
        <v>5.85</v>
      </c>
      <c r="E9" t="s">
        <v>38</v>
      </c>
      <c r="F9" t="s">
        <v>37</v>
      </c>
    </row>
    <row r="10">
      <c r="A10">
        <v>2</v>
      </c>
      <c r="B10" t="s">
        <v>86</v>
      </c>
      <c r="C10" t="s">
        <v>78</v>
      </c>
      <c r="D10" s="11">
        <v>0.15</v>
      </c>
      <c r="E10" t="s">
        <v>34</v>
      </c>
      <c r="F10" t="s">
        <v>51</v>
      </c>
    </row>
    <row r="11">
      <c r="A11">
        <v>1</v>
      </c>
      <c r="B11" t="s">
        <v>87</v>
      </c>
      <c r="C11" t="s">
        <v>78</v>
      </c>
      <c r="D11" s="11">
        <v>6</v>
      </c>
      <c r="E11" t="s">
        <v>38</v>
      </c>
      <c r="F11" t="s">
        <v>33</v>
      </c>
    </row>
    <row r="12">
      <c r="A12">
        <v>1</v>
      </c>
      <c r="B12" t="s">
        <v>88</v>
      </c>
      <c r="C12" t="s">
        <v>78</v>
      </c>
      <c r="D12" s="11">
        <v>1</v>
      </c>
      <c r="E12" t="s">
        <v>24</v>
      </c>
      <c r="F12" t="s">
        <v>44</v>
      </c>
    </row>
    <row r="13">
      <c r="A13">
        <v>1</v>
      </c>
      <c r="B13" t="s">
        <v>89</v>
      </c>
      <c r="C13" t="s">
        <v>78</v>
      </c>
      <c r="D13" s="11">
        <v>0.5</v>
      </c>
      <c r="E13" t="s">
        <v>34</v>
      </c>
      <c r="F13" t="s">
        <v>54</v>
      </c>
    </row>
    <row r="14">
      <c r="A14">
        <v>1</v>
      </c>
      <c r="B14" t="s">
        <v>90</v>
      </c>
      <c r="C14" t="s">
        <v>78</v>
      </c>
      <c r="D14" s="11">
        <v>0.073</v>
      </c>
      <c r="E14" t="s">
        <v>34</v>
      </c>
      <c r="F14" t="s">
        <v>63</v>
      </c>
    </row>
    <row r="15">
      <c r="A15">
        <v>1</v>
      </c>
      <c r="B15" t="s">
        <v>91</v>
      </c>
      <c r="C15" t="s">
        <v>78</v>
      </c>
      <c r="D15" s="11">
        <v>0.007</v>
      </c>
      <c r="E15" t="s">
        <v>34</v>
      </c>
      <c r="F15"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92</v>
      </c>
      <c r="B1" t="s" s="2">
        <v>93</v>
      </c>
      <c r="C1" t="s" s="2">
        <v>94</v>
      </c>
      <c r="D1" t="s" s="2">
        <v>95</v>
      </c>
      <c r="E1" t="s" s="2">
        <v>96</v>
      </c>
      <c r="F1" t="s" s="2">
        <v>97</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l'émincé de volaille suivant la procedure. Repartir l'émincé dans 5 bacs GN 1/1 H 65 perfores destines ulterieurement a la cuisson. Doubler les bacs perfores d'un bac. Reserver au froid. Deconditionner les echalotes suivant la procedure. Laver et desinfecter le persil suivant la procedure. Eplucher, laver et desinfecter les oignons suivant la procedure. Au cutter hacher les oignons et les echalotes. Reserver. Au cutter, hacher le persil. Reserver le persil hache, au froid dans une calotte. Deconditionner le coulis de tomate suivant la procedure. Reserver en attente d'utilisation. Dans une russe, realiser 6 litres de fond de brun de veau lie, a partir de fond deshydrate, en se reportant aux recommandations du fabricant. Reserver au chaud, en attente d'utilisation. Dans un rondeau, rehydrater la duxelles en se reportant aux recommandations du fabricant. Reserver.</t>
        </is>
      </c>
      <c r="E3" t="s" s="14"/>
      <c r="F3"/>
    </row>
    <row r="4">
      <c r="A4" t="s">
        <v>2</v>
      </c>
      <c r="B4">
        <v>3</v>
      </c>
      <c r="C4"/>
      <c r="D4" t="inlineStr" s="14">
        <is>
          <t>Confectionner la sauce — Dans un rondeau, faire revenir au beurre les echalotes et les oignons haches. Mouiller avec le vin blanc. Reduire de moitie. Ajouter le fond brun de veau lie, le coulis de tomate et la duxelles de champignons. Saler et poivrer. Melanger les elements au fouet. Porter a ebullition, et laisser mijoter 10 minutes environ.</t>
        </is>
      </c>
      <c r="E4" t="s" s="14"/>
      <c r="F4"/>
    </row>
    <row r="5">
      <c r="A5" t="s">
        <v>2</v>
      </c>
      <c r="B5">
        <v>4</v>
      </c>
      <c r="C5"/>
      <c r="D5" t="inlineStr" s="14">
        <is>
          <t>Cuire a la vapeur l'émincé de volaille — Prechauffer le four sur la position vapeur. Desolidariser les bacs de viande de leur doublure. Etager les 5 bacs contenant l'émincé de volaille, sur l'echelle de cuisson. Mettre un bac GN 1/1 H 45, au bas de l'echelle de four, pour recuperer les graisses de cuisson. Enfourner et cuire pendant 12 minutes. Laisser la viande s'egoutter dans le four.</t>
        </is>
      </c>
      <c r="E5" t="s" s="14"/>
      <c r="F5"/>
    </row>
    <row r="6">
      <c r="A6" t="s">
        <v>2</v>
      </c>
      <c r="B6">
        <v>5</v>
      </c>
      <c r="C6"/>
      <c r="D6" t="inlineStr" s="14">
        <is>
          <t>Terminer la cuisson de la capilotade — Repartir l'émincé cuit a la vapeur, dans 4 bacs GN 1/1 H 100. Verser equitablement la sauce sur l'émincé de volaille. Melanger a la spatule. Agiter les bacs d'un mouvement circulaire, pour lier tous les elements ensemble. Eventuellement, passer au four les bacs de capilotade pour en augmenter la temperature. Respecter la procedure de fin de cuisson. Stocker en armoire chaude et maintenir a +63°C a coeur, en attente de consommation.</t>
        </is>
      </c>
      <c r="E6" t="s" s="14"/>
      <c r="F6"/>
    </row>
    <row r="7">
      <c r="A7" t="s">
        <v>2</v>
      </c>
      <c r="B7">
        <v>6</v>
      </c>
      <c r="C7"/>
      <c r="D7" t="s" s="14">
        <v>98</v>
      </c>
      <c r="E7" t="s" s="14"/>
      <c r="F7"/>
    </row>
    <row r="8">
      <c r="A8" t="s">
        <v>99</v>
      </c>
      <c r="B8">
        <v>1</v>
      </c>
      <c r="C8" t="s">
        <v>100</v>
      </c>
      <c r="D8" t="s" s="14">
        <v>101</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102</v>
      </c>
      <c r="B1"/>
      <c r="C1"/>
      <c r="D1"/>
    </row>
    <row r="2">
      <c r="A2" t="str" s="15">
        <f>"GRO_CDC_106 · GRO.VOLAILLE · référence : "&amp;Besoins!B3&amp;" "&amp;Besoins!C3&amp;" · multiplicateur réglable sur la feuille ""Besoins"""</f>
        <v>GRO_CDC_106 · GRO.VOLAILLE · référence : 100 pc · multiplicateur réglable sur la feuille </v>
      </c>
      <c r="B2"/>
      <c r="C2"/>
      <c r="D2"/>
    </row>
    <row r="3">
      <c r="A3"/>
      <c r="B3"/>
      <c r="C3"/>
      <c r="D3"/>
    </row>
    <row r="4">
      <c r="A4" t="s" s="16">
        <v>103</v>
      </c>
      <c r="B4"/>
      <c r="C4"/>
      <c r="D4"/>
    </row>
    <row r="5">
      <c r="A5" t="s" s="17">
        <v>104</v>
      </c>
      <c r="B5" t="str" s="14">
        <f>Procedure!D2</f>
        <v>Mise en place du poste de travail — Verifier les DLC, peser les denrees, selectionner le materiel necessaire. Laver et desinfecter le materiel et le poste de travail en suivant les protocoles.</v>
      </c>
      <c r="C5"/>
      <c r="D5"/>
    </row>
    <row r="6">
      <c r="A6" t="s" s="17">
        <v>105</v>
      </c>
      <c r="B6" t="str" s="14">
        <f>Procedure!D3</f>
        <v>Preparations preliminaires — Deconditionner l'émincé de volaille suivant la procedure. Repartir l'émincé dans 5 bacs GN 1/1 H 65 perfores destines ulterieurement a la cuisson. Doubler les bacs perfores d'un bac. Reserver au froid. Deconditionner les echalotes suivant la procedure. Laver et desinfecter le persil suivant la procedure. Eplucher, laver et desinfecter les oignons suivant la procedure. Au cutter hacher les oignons et les echalotes. Reserver. Au cutter, hacher le persil. Reserver le persil hache, au froid dans une calotte. Deconditionner le coulis de tomate suivant la procedure. Reserver en attente d'utilisation. Dans une russe, realiser 6 litres de fond de brun de veau lie, a partir de fond deshydrate, en se reportant aux recommandations du fabricant. Reserver au chaud, en attente d'utilisation. Dans un rondeau, rehydrater la duxelles en se reportant aux recommandations du fabricant. Reserver.</v>
      </c>
      <c r="C6"/>
      <c r="D6"/>
    </row>
    <row r="7">
      <c r="A7"/>
      <c r="B7" t="str">
        <f>Besoins!B18</f>
        <v>Emince filet de blanc de poulet sans peau 15/25g</v>
      </c>
      <c r="C7" s="11">
        <f>Besoins!E18</f>
        <v>13</v>
      </c>
      <c r="D7" t="str">
        <f>Besoins!F18</f>
        <v>kg</v>
      </c>
    </row>
    <row r="8">
      <c r="A8"/>
      <c r="B8" t="str">
        <f>Besoins!B15</f>
        <v>PERSIL simple France botte</v>
      </c>
      <c r="C8" s="11">
        <f>Besoins!E15</f>
        <v>0.25</v>
      </c>
      <c r="D8" t="str">
        <f>Besoins!F15</f>
        <v>kg</v>
      </c>
    </row>
    <row r="9">
      <c r="A9"/>
      <c r="B9" t="str">
        <f>Besoins!B14</f>
        <v>OIGNON jaune France cat.I 60-80mm</v>
      </c>
      <c r="C9" s="11">
        <f>Besoins!E14</f>
        <v>1</v>
      </c>
      <c r="D9" t="str">
        <f>Besoins!F14</f>
        <v>kg</v>
      </c>
    </row>
    <row r="10">
      <c r="A10"/>
      <c r="B10" t="str">
        <f>Besoins!B17</f>
        <v>Échalotes ciselées surgelées</v>
      </c>
      <c r="C10" s="11">
        <f>Besoins!E17</f>
        <v>1</v>
      </c>
      <c r="D10" t="str">
        <f>Besoins!F17</f>
        <v>kg</v>
      </c>
    </row>
    <row r="11">
      <c r="A11"/>
      <c r="B11" t="s">
        <v>106</v>
      </c>
      <c r="C11" s="11">
        <f>'Besoins'!$B$2*6</f>
        <v>6</v>
      </c>
      <c r="D11" t="s">
        <v>38</v>
      </c>
    </row>
    <row r="12">
      <c r="A12"/>
      <c r="B12" t="str">
        <f>Besoins!B7</f>
        <v>Coulis de tomate cuisinée</v>
      </c>
      <c r="C12" s="11">
        <f>Besoins!E7</f>
        <v>6</v>
      </c>
      <c r="D12" t="str">
        <f>Besoins!F7</f>
        <v>lt</v>
      </c>
    </row>
    <row r="13">
      <c r="A13"/>
      <c r="B13" t="str">
        <f>Besoins!B10</f>
        <v>Duxelles de champignons dehydratee</v>
      </c>
      <c r="C13" s="11">
        <f>Besoins!E10</f>
        <v>1</v>
      </c>
      <c r="D13" t="str">
        <f>Besoins!F10</f>
        <v>pc</v>
      </c>
    </row>
    <row r="14">
      <c r="A14" t="s" s="17">
        <v>107</v>
      </c>
      <c r="B14" t="str" s="14">
        <f>Procedure!D4</f>
        <v>Confectionner la sauce — Dans un rondeau, faire revenir au beurre les echalotes et les oignons haches. Mouiller avec le vin blanc. Reduire de moitie. Ajouter le fond brun de veau lie, le coulis de tomate et la duxelles de champignons. Saler et poivrer. Melanger les elements au fouet. Porter a ebullition, et laisser mijoter 10 minutes environ.</v>
      </c>
      <c r="C14"/>
      <c r="D14"/>
    </row>
    <row r="15">
      <c r="A15"/>
      <c r="B15" t="str">
        <f>Besoins!B11</f>
        <v>Vin blanc bib 10L UE</v>
      </c>
      <c r="C15" s="11">
        <f>Besoins!E11</f>
        <v>3</v>
      </c>
      <c r="D15" t="str">
        <f>Besoins!F11</f>
        <v>lt</v>
      </c>
    </row>
    <row r="16">
      <c r="A16"/>
      <c r="B16" t="str">
        <f>Besoins!B13</f>
        <v>Beurre doux 82% MG plaquette</v>
      </c>
      <c r="C16" s="11">
        <f>Besoins!E13</f>
        <v>0.5</v>
      </c>
      <c r="D16" t="str">
        <f>Besoins!F13</f>
        <v>kg</v>
      </c>
    </row>
    <row r="17">
      <c r="A17"/>
      <c r="B17" t="str">
        <f>Besoins!B16</f>
        <v>Sel fin de cuisine</v>
      </c>
      <c r="C17" s="11">
        <f>Besoins!E16</f>
        <v>0.073</v>
      </c>
      <c r="D17" t="str">
        <f>Besoins!F16</f>
        <v>kg</v>
      </c>
    </row>
    <row r="18">
      <c r="A18"/>
      <c r="B18" t="str">
        <f>Besoins!B9</f>
        <v>Poivre noir moulu</v>
      </c>
      <c r="C18" s="11">
        <f>Besoins!E9</f>
        <v>0.007</v>
      </c>
      <c r="D18" t="str">
        <f>Besoins!F9</f>
        <v>kg</v>
      </c>
    </row>
    <row r="19">
      <c r="A19" t="s" s="17">
        <v>108</v>
      </c>
      <c r="B19" t="str" s="14">
        <f>Procedure!D5</f>
        <v>Cuire a la vapeur l'émincé de volaille — Prechauffer le four sur la position vapeur. Desolidariser les bacs de viande de leur doublure. Etager les 5 bacs contenant l'émincé de volaille, sur l'echelle de cuisson. Mettre un bac GN 1/1 H 45, au bas de l'echelle de four, pour recuperer les graisses de cuisson. Enfourner et cuire pendant 12 minutes. Laisser la viande s'egoutter dans le four.</v>
      </c>
      <c r="C19"/>
      <c r="D19"/>
    </row>
    <row r="20">
      <c r="A20" t="s" s="17">
        <v>109</v>
      </c>
      <c r="B20" t="str" s="14">
        <f>Procedure!D6</f>
        <v>Terminer la cuisson de la capilotade — Repartir l'émincé cuit a la vapeur, dans 4 bacs GN 1/1 H 100. Verser equitablement la sauce sur l'émincé de volaille. Melanger a la spatule. Agiter les bacs d'un mouvement circulaire, pour lier tous les elements ensemble. Eventuellement, passer au four les bacs de capilotade pour en augmenter la temperature. Respecter la procedure de fin de cuisson. Stocker en armoire chaude et maintenir a +63°C a coeur, en attente de consommation.</v>
      </c>
      <c r="C20"/>
      <c r="D20"/>
    </row>
    <row r="21">
      <c r="A21" t="s" s="17">
        <v>110</v>
      </c>
      <c r="B21" t="str" s="14">
        <f>Procedure!D7</f>
        <v>Servir — Servir la portion de capilotade de volaille a l'assiette accompagnee de riz pilaf, de pates, etc.</v>
      </c>
      <c r="C21"/>
      <c r="D21"/>
    </row>
    <row r="22">
      <c r="A22"/>
      <c r="B22"/>
      <c r="C22"/>
      <c r="D22"/>
    </row>
    <row r="23">
      <c r="A23" t="s" s="16">
        <v>111</v>
      </c>
      <c r="B23"/>
      <c r="C23"/>
      <c r="D23"/>
    </row>
    <row r="24">
      <c r="A24" t="s" s="17">
        <v>104</v>
      </c>
      <c r="B24" t="str" s="14">
        <f>"[DISSOUDRE] "&amp;Procedure!D8</f>
        <v>[DISSOUDRE] Délayer la poudre dans l'eau froide en fouettant, puis porter à ébullition en remuant régulièrement.</v>
      </c>
      <c r="C24"/>
      <c r="D24"/>
    </row>
    <row r="25">
      <c r="A25"/>
      <c r="B25" t="str">
        <f>Besoins!B8</f>
        <v>EAU</v>
      </c>
      <c r="C25" s="11">
        <f>Besoins!E8</f>
        <v>5.85</v>
      </c>
      <c r="D25" t="str">
        <f>Besoins!F8</f>
        <v>lt</v>
      </c>
    </row>
    <row r="26">
      <c r="A26"/>
      <c r="B26" t="str">
        <f>Besoins!B12</f>
        <v>Fonds Brun Lié (Knorr Professional)</v>
      </c>
      <c r="C26" s="11">
        <f>Besoins!E12</f>
        <v>0.15</v>
      </c>
      <c r="D26" t="str">
        <f>Besoins!F12</f>
        <v>kg</v>
      </c>
    </row>
    <row r="27">
      <c r="A27"/>
      <c r="B27"/>
      <c r="C27"/>
      <c r="D27"/>
    </row>
    <row r="28">
      <c r="A28" t="s" s="18">
        <v>21</v>
      </c>
      <c r="B28"/>
      <c r="C28"/>
      <c r="D28"/>
    </row>
  </sheetData>
  <sheetProtection sheet="1" formatRows="0" formatColumns="0"/>
  <mergeCells count="12">
    <mergeCell ref="A1:D1"/>
    <mergeCell ref="A2:D2"/>
    <mergeCell ref="A4:D4"/>
    <mergeCell ref="B5:D5"/>
    <mergeCell ref="B6:D6"/>
    <mergeCell ref="B14:D14"/>
    <mergeCell ref="B19:D19"/>
    <mergeCell ref="B20:D20"/>
    <mergeCell ref="B21:D21"/>
    <mergeCell ref="A23:D23"/>
    <mergeCell ref="B24:D24"/>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2026-09-15T21:31:00Z</dcterms:created>
  <dc:title>CAPILOTADE DE VOLAILLE</dc:title>
  <dc:subject/>
  <dc:creator>CUIS.web</dc:creator>
  <cp:lastModifiedBy/>
  <cp:keywords/>
  <dc:description>Export automatique — moteur récursif d'origine : Bernard Vandendaele</dc:description>
  <cp:category/>
  <dc:language>en-US</dc:language>
  <dcterms:modified xsi:type="dcterms:W3CDTF">2026-09-15T21:31:00Z</dcterms:modified>
  <cp:revision>1</cp:revision>
</cp:coreProperties>
</file>