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<sst xmlns="http://schemas.openxmlformats.org/spreadsheetml/2006/main" count="108" uniqueCount="108">
  <si>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</si>
  <si>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</si>
  <si>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PAVÉS DE COLIN PROVENÇAL</t>
  </si>
  <si>
    <t>Code</t>
  </si>
  <si>
    <t>GRO_CDC_073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</si>
  <si>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</si>
  <si>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</si>
  <si>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</si>
  <si>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</si>
  <si>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</si>
  <si>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</si>
  <si>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</si>
  <si>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</si>
  <si>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</si>
  <si>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</si>
  <si>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</si>
  <si>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</si>
  <si>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</si>
  <si>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</si>
  <si>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</si>
  <si>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</si>
  <si>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</si>
  <si>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</si>
  <si>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</si>
  <si>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</si>
  <si>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</si>
  <si>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</si>
  <si>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</si>
  <si>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</si>
  <si>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</si>
  <si>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</si>
  <si>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</si>
  <si>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</si>
  <si>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</si>
  <si>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</si>
  <si>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CONS-OLIVE-NOIRE</t>
  </si>
  <si>
    <t>Olives noires dénoyautées bocal</t>
  </si>
  <si>
    <t>Conserves de légumes</t>
  </si>
  <si>
    <t>kg</t>
  </si>
  <si>
    <t>EPI-POIVRE-NOIR</t>
  </si>
  <si>
    <t>Poivre noir moulu</t>
  </si>
  <si>
    <t>Épices en poudre et graines</t>
  </si>
  <si>
    <t>FLEUR-THYM</t>
  </si>
  <si>
    <t>Fleur de thym dehydratee</t>
  </si>
  <si>
    <t>Herbes aromatiques séchées</t>
  </si>
  <si>
    <t>FAR-T55</t>
  </si>
  <si>
    <t>Farine de blé T55</t>
  </si>
  <si>
    <t>Farines de blé</t>
  </si>
  <si>
    <t>HUI-OLIVE-VE</t>
  </si>
  <si>
    <t>Huile d'olive vierge extra</t>
  </si>
  <si>
    <t>Huiles végétales</t>
  </si>
  <si>
    <t>BEU-DOUX</t>
  </si>
  <si>
    <t>Beurre doux 82% MG plaquette</t>
  </si>
  <si>
    <t>Beurres et margarines</t>
  </si>
  <si>
    <t>FENOUIL-BULBE-PC</t>
  </si>
  <si>
    <t>Bulbes de fenouil frais</t>
  </si>
  <si>
    <t>Légumes</t>
  </si>
  <si>
    <t>SEL-FIN</t>
  </si>
  <si>
    <t>Sel fin de cuisine</t>
  </si>
  <si>
    <t>Sels et condiments de base</t>
  </si>
  <si>
    <t>RNMS00812</t>
  </si>
  <si>
    <t>Ail haché IQF</t>
  </si>
  <si>
    <t>Légumes surgelés</t>
  </si>
  <si>
    <t>RNMS00813</t>
  </si>
  <si>
    <t>Échalotte hachée IQF</t>
  </si>
  <si>
    <t>RNMS00865</t>
  </si>
  <si>
    <t>Tomates en dés surgelées IQF</t>
  </si>
  <si>
    <t>RNMS00472</t>
  </si>
  <si>
    <t>Dos de colin d'Alaska</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</si>
  <si>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</si>
  <si>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</si>
  <si>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</si>
  <si>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</si>
  <si>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</si>
  <si>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</si>
  <si>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</si>
  <si>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</si>
  <si>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</si>
  <si>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</si>
  <si>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</si>
  <si>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Dos de colin d'Alaska</t>
  </si>
  <si>
    <t>matiere</t>
  </si>
  <si>
    <t xml:space="preserve">    ↳ Vin blanc sec de cuisson</t>
  </si>
  <si>
    <t xml:space="preserve">    ↳ Oignons émincés surgelés</t>
  </si>
  <si>
    <t xml:space="preserve">    ↳ Tomates en dés surgelées IQF</t>
  </si>
  <si>
    <t xml:space="preserve">    ↳ Échalotte hachée IQF</t>
  </si>
  <si>
    <t xml:space="preserve">    ↳ Ail haché IQF</t>
  </si>
  <si>
    <t xml:space="preserve">    ↳ Bulbes de fenouil frais</t>
  </si>
  <si>
    <t xml:space="preserve">    ↳ Olives noires dénoyautées bocal</t>
  </si>
  <si>
    <t xml:space="preserve">    ↳ Fleur de thym dehydratee</t>
  </si>
  <si>
    <t xml:space="preserve">    ↳ Beurre doux 82% MG plaquette</t>
  </si>
  <si>
    <t xml:space="preserve">    ↳ Huile d'olive vierge extra</t>
  </si>
  <si>
    <t xml:space="preserve">    ↳ Farine de blé T55</t>
  </si>
  <si>
    <t xml:space="preserve">    ↳ Sel fin de cuisine</t>
  </si>
  <si>
    <t xml:space="preserve">    ↳ Poivre noir moulu</t>
  </si>
  <si>
    <t>Recette</t>
  </si>
  <si>
    <t>#</t>
  </si>
  <si>
    <t>Verbe</t>
  </si>
  <si>
    <t>Étape</t>
  </si>
  <si>
    <t>Précision technique</t>
  </si>
  <si>
    <t>Durée</t>
  </si>
  <si>
    <t>Fiche technique — PAVÉS DE COLIN PROVENÇAL</t>
  </si>
  <si>
    <t>PAVÉS DE COLIN PROVENÇAL  GRO_CDC_073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</si>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</sst>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270.13805</v>
      </c>
    </row>
    <row r="12">
      <c r="A12" t="s" s="3">
        <v>16</v>
      </c>
      <c r="B12" s="4">
        <v>2.7013805</v>
      </c>
    </row>
    <row r="13">
      <c r="A13"/>
      <c r="B13"/>
    </row>
    <row r="14">
      <c r="A14" t="s" s="5">
        <v>17</v>
      </c>
      <c r="B14" t="s" s="5">
        <v>14</v>
      </c>
    </row>
    <row r="15">
      <c r="A15" t="s" s="5">
        <v>18</v>
      </c>
      <c r="B15" s="6">
        <v>270.13805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0.75</v>
      </c>
      <c r="E8" s="11">
        <f>D8*$B$2</f>
        <v>0.75</v>
      </c>
      <c r="F8" t="s">
        <v>38</v>
      </c>
      <c r="G8" s="4">
        <f>E8*4.8</f>
        <v>3.6</v>
      </c>
    </row>
    <row r="9">
      <c r="A9" t="s">
        <v>39</v>
      </c>
      <c r="B9" t="s">
        <v>40</v>
      </c>
      <c r="C9" t="s">
        <v>41</v>
      </c>
      <c r="D9" s="9">
        <v>0.007</v>
      </c>
      <c r="E9" s="11">
        <f>D9*$B$2</f>
        <v>0.007</v>
      </c>
      <c r="F9" t="s">
        <v>38</v>
      </c>
      <c r="G9" s="4">
        <f>E9*12.5</f>
        <v>0.0875</v>
      </c>
    </row>
    <row r="10">
      <c r="A10" t="s">
        <v>42</v>
      </c>
      <c r="B10" t="s">
        <v>43</v>
      </c>
      <c r="C10" t="s">
        <v>44</v>
      </c>
      <c r="D10" s="9">
        <v>0.03</v>
      </c>
      <c r="E10" s="11">
        <f>D10*$B$2</f>
        <v>0.03</v>
      </c>
      <c r="F10" t="s">
        <v>38</v>
      </c>
      <c r="G10" s="4">
        <f>E10*28</f>
        <v>0.84</v>
      </c>
    </row>
    <row r="11">
      <c r="A11" t="s">
        <v>45</v>
      </c>
      <c r="B11" t="s">
        <v>46</v>
      </c>
      <c r="C11" t="s">
        <v>47</v>
      </c>
      <c r="D11" s="9">
        <v>1</v>
      </c>
      <c r="E11" s="11">
        <f>D11*$B$2</f>
        <v>1</v>
      </c>
      <c r="F11" t="s">
        <v>38</v>
      </c>
      <c r="G11" s="4">
        <f>E11*0.56</f>
        <v>0.56</v>
      </c>
    </row>
    <row r="12">
      <c r="A12" t="s">
        <v>48</v>
      </c>
      <c r="B12" t="s">
        <v>49</v>
      </c>
      <c r="C12" t="s">
        <v>50</v>
      </c>
      <c r="D12" s="9">
        <v>2</v>
      </c>
      <c r="E12" s="11">
        <f>D12*$B$2</f>
        <v>2</v>
      </c>
      <c r="F12" t="s">
        <v>34</v>
      </c>
      <c r="G12" s="4">
        <f>E12*7.5</f>
        <v>15</v>
      </c>
    </row>
    <row r="13">
      <c r="A13" t="s">
        <v>51</v>
      </c>
      <c r="B13" t="s">
        <v>52</v>
      </c>
      <c r="C13" t="s">
        <v>53</v>
      </c>
      <c r="D13" s="9">
        <v>0.25</v>
      </c>
      <c r="E13" s="11">
        <f>D13*$B$2</f>
        <v>0.25</v>
      </c>
      <c r="F13" t="s">
        <v>38</v>
      </c>
      <c r="G13" s="4">
        <f>E13*5.2</f>
        <v>1.3</v>
      </c>
    </row>
    <row r="14">
      <c r="A14" t="s">
        <v>54</v>
      </c>
      <c r="B14" t="s">
        <v>55</v>
      </c>
      <c r="C14" t="s">
        <v>56</v>
      </c>
      <c r="D14" s="9">
        <v>1</v>
      </c>
      <c r="E14" s="11">
        <f>D14*$B$2</f>
        <v>1</v>
      </c>
      <c r="F14" t="s">
        <v>24</v>
      </c>
      <c r="G14" s="4">
        <f>E14*1.2</f>
        <v>1.2</v>
      </c>
    </row>
    <row r="15">
      <c r="A15" t="s">
        <v>57</v>
      </c>
      <c r="B15" t="s">
        <v>58</v>
      </c>
      <c r="C15" t="s">
        <v>59</v>
      </c>
      <c r="D15" s="9">
        <v>0.073</v>
      </c>
      <c r="E15" s="11">
        <f>D15*$B$2</f>
        <v>0.073</v>
      </c>
      <c r="F15" t="s">
        <v>38</v>
      </c>
      <c r="G15" s="4">
        <f>E15*0.35</f>
        <v>0.02555</v>
      </c>
    </row>
    <row r="16">
      <c r="A16" t="s">
        <v>60</v>
      </c>
      <c r="B16" t="s">
        <v>61</v>
      </c>
      <c r="C16" t="s">
        <v>62</v>
      </c>
      <c r="D16" s="9">
        <v>0.25</v>
      </c>
      <c r="E16" s="11">
        <f>D16*$B$2</f>
        <v>0.25</v>
      </c>
      <c r="F16" t="s">
        <v>38</v>
      </c>
      <c r="G16" s="4">
        <f>E16*9.26</f>
        <v>2.315</v>
      </c>
    </row>
    <row r="17">
      <c r="A17" t="s">
        <v>63</v>
      </c>
      <c r="B17" t="s">
        <v>64</v>
      </c>
      <c r="C17" t="s">
        <v>62</v>
      </c>
      <c r="D17" s="9">
        <v>1</v>
      </c>
      <c r="E17" s="11">
        <f>D17*$B$2</f>
        <v>1</v>
      </c>
      <c r="F17" t="s">
        <v>38</v>
      </c>
      <c r="G17" s="4">
        <f>E17*6.96</f>
        <v>6.96</v>
      </c>
    </row>
    <row r="18">
      <c r="A18" t="s">
        <v>65</v>
      </c>
      <c r="B18" t="s">
        <v>66</v>
      </c>
      <c r="C18" t="s">
        <v>62</v>
      </c>
      <c r="D18" s="9">
        <v>15</v>
      </c>
      <c r="E18" s="11">
        <f>D18*$B$2</f>
        <v>15</v>
      </c>
      <c r="F18" t="s">
        <v>38</v>
      </c>
      <c r="G18" s="4">
        <f>E18*2.92</f>
        <v>43.8</v>
      </c>
    </row>
    <row r="19">
      <c r="A19" t="s">
        <v>67</v>
      </c>
      <c r="B19" t="s">
        <v>68</v>
      </c>
      <c r="C19" t="s">
        <v>69</v>
      </c>
      <c r="D19" s="9">
        <v>14</v>
      </c>
      <c r="E19" s="11">
        <f>D19*$B$2</f>
        <v>14</v>
      </c>
      <c r="F19" t="s">
        <v>38</v>
      </c>
      <c r="G19" s="4">
        <f>E19*12.1</f>
        <v>169.4</v>
      </c>
    </row>
    <row r="20">
      <c r="A20" t="s">
        <v>70</v>
      </c>
      <c r="B20" t="s">
        <v>71</v>
      </c>
      <c r="C20" t="s">
        <v>72</v>
      </c>
      <c r="D20" s="9">
        <v>5</v>
      </c>
      <c r="E20" s="11">
        <f>D20*$B$2</f>
        <v>5</v>
      </c>
      <c r="F20" t="s">
        <v>38</v>
      </c>
      <c r="G20" s="4">
        <f>E20*3.89</f>
        <v>19.45</v>
      </c>
    </row>
    <row r="21">
      <c r="A21"/>
      <c r="B21"/>
      <c r="C21"/>
      <c r="D21"/>
      <c r="E21"/>
      <c r="F21" t="s" s="3">
        <v>73</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14</v>
      </c>
      <c r="E3" t="s">
        <v>38</v>
      </c>
      <c r="F3" t="s">
        <v>69</v>
      </c>
    </row>
    <row r="4">
      <c r="A4">
        <v>1</v>
      </c>
      <c r="B4" t="s">
        <v>82</v>
      </c>
      <c r="C4" t="s">
        <v>81</v>
      </c>
      <c r="D4" s="11">
        <v>2</v>
      </c>
      <c r="E4" t="s">
        <v>34</v>
      </c>
      <c r="F4" t="s">
        <v>33</v>
      </c>
    </row>
    <row r="5">
      <c r="A5">
        <v>1</v>
      </c>
      <c r="B5" t="s">
        <v>83</v>
      </c>
      <c r="C5" t="s">
        <v>81</v>
      </c>
      <c r="D5" s="11">
        <v>5</v>
      </c>
      <c r="E5" t="s">
        <v>38</v>
      </c>
      <c r="F5" t="s">
        <v>72</v>
      </c>
    </row>
    <row r="6">
      <c r="A6">
        <v>1</v>
      </c>
      <c r="B6" t="s">
        <v>84</v>
      </c>
      <c r="C6" t="s">
        <v>81</v>
      </c>
      <c r="D6" s="11">
        <v>15</v>
      </c>
      <c r="E6" t="s">
        <v>38</v>
      </c>
      <c r="F6" t="s">
        <v>62</v>
      </c>
    </row>
    <row r="7">
      <c r="A7">
        <v>1</v>
      </c>
      <c r="B7" t="s">
        <v>85</v>
      </c>
      <c r="C7" t="s">
        <v>81</v>
      </c>
      <c r="D7" s="11">
        <v>1</v>
      </c>
      <c r="E7" t="s">
        <v>38</v>
      </c>
      <c r="F7" t="s">
        <v>62</v>
      </c>
    </row>
    <row r="8">
      <c r="A8">
        <v>1</v>
      </c>
      <c r="B8" t="s">
        <v>86</v>
      </c>
      <c r="C8" t="s">
        <v>81</v>
      </c>
      <c r="D8" s="11">
        <v>0.25</v>
      </c>
      <c r="E8" t="s">
        <v>38</v>
      </c>
      <c r="F8" t="s">
        <v>62</v>
      </c>
    </row>
    <row r="9">
      <c r="A9">
        <v>1</v>
      </c>
      <c r="B9" t="s">
        <v>87</v>
      </c>
      <c r="C9" t="s">
        <v>81</v>
      </c>
      <c r="D9" s="11">
        <v>1</v>
      </c>
      <c r="E9" t="s">
        <v>24</v>
      </c>
      <c r="F9" t="s">
        <v>56</v>
      </c>
    </row>
    <row r="10">
      <c r="A10">
        <v>1</v>
      </c>
      <c r="B10" t="s">
        <v>88</v>
      </c>
      <c r="C10" t="s">
        <v>81</v>
      </c>
      <c r="D10" s="11">
        <v>0.75</v>
      </c>
      <c r="E10" t="s">
        <v>38</v>
      </c>
      <c r="F10" t="s">
        <v>37</v>
      </c>
    </row>
    <row r="11">
      <c r="A11">
        <v>1</v>
      </c>
      <c r="B11" t="s">
        <v>89</v>
      </c>
      <c r="C11" t="s">
        <v>81</v>
      </c>
      <c r="D11" s="11">
        <v>0.03</v>
      </c>
      <c r="E11" t="s">
        <v>38</v>
      </c>
      <c r="F11" t="s">
        <v>44</v>
      </c>
    </row>
    <row r="12">
      <c r="A12">
        <v>1</v>
      </c>
      <c r="B12" t="s">
        <v>90</v>
      </c>
      <c r="C12" t="s">
        <v>81</v>
      </c>
      <c r="D12" s="11">
        <v>0.25</v>
      </c>
      <c r="E12" t="s">
        <v>38</v>
      </c>
      <c r="F12" t="s">
        <v>53</v>
      </c>
    </row>
    <row r="13">
      <c r="A13">
        <v>1</v>
      </c>
      <c r="B13" t="s">
        <v>91</v>
      </c>
      <c r="C13" t="s">
        <v>81</v>
      </c>
      <c r="D13" s="11">
        <v>2</v>
      </c>
      <c r="E13" t="s">
        <v>34</v>
      </c>
      <c r="F13" t="s">
        <v>50</v>
      </c>
    </row>
    <row r="14">
      <c r="A14">
        <v>1</v>
      </c>
      <c r="B14" t="s">
        <v>92</v>
      </c>
      <c r="C14" t="s">
        <v>81</v>
      </c>
      <c r="D14" s="11">
        <v>1</v>
      </c>
      <c r="E14" t="s">
        <v>38</v>
      </c>
      <c r="F14" t="s">
        <v>47</v>
      </c>
    </row>
    <row r="15">
      <c r="A15">
        <v>1</v>
      </c>
      <c r="B15" t="s">
        <v>93</v>
      </c>
      <c r="C15" t="s">
        <v>81</v>
      </c>
      <c r="D15" s="11">
        <v>0.073</v>
      </c>
      <c r="E15" t="s">
        <v>38</v>
      </c>
      <c r="F15" t="s">
        <v>59</v>
      </c>
    </row>
    <row r="16">
      <c r="A16">
        <v>1</v>
      </c>
      <c r="B16" t="s">
        <v>94</v>
      </c>
      <c r="C16" t="s">
        <v>81</v>
      </c>
      <c r="D16" s="11">
        <v>0.007</v>
      </c>
      <c r="E16" t="s">
        <v>38</v>
      </c>
      <c r="F1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t="s" s="13"/>
      <c r="F3"/>
    </row>
    <row r="4">
      <c r="A4" t="s">
        <v>2</v>
      </c>
      <c r="B4">
        <v>3</v>
      </c>
      <c r="C4"/>
      <c r="D4" t="inlineStr" s="13">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t="s" s="13"/>
      <c r="F4"/>
    </row>
    <row r="5">
      <c r="A5" t="s">
        <v>2</v>
      </c>
      <c r="B5">
        <v>4</v>
      </c>
      <c r="C5"/>
      <c r="D5" t="inlineStr" s="13">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t="s" s="13"/>
      <c r="F5"/>
    </row>
    <row r="6">
      <c r="A6" t="s">
        <v>2</v>
      </c>
      <c r="B6">
        <v>5</v>
      </c>
      <c r="C6"/>
      <c r="D6" t="inlineStr" s="13">
        <is>
          <t>Dresser et servir — Dressez le poisson sur la tombée d'oignon. Accompagnez de riz pilaf, de pommes anglaise, d'épinards braisés, de gratin de légumes divers, etc.</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101</v>
      </c>
      <c r="B1"/>
      <c r="C1"/>
      <c r="D1"/>
    </row>
    <row r="2">
      <c r="A2" t="str" s="14">
        <f>"GRO_CDC_073 · GRO.POISSONS · référence : "&amp;Besoins!B3&amp;" "&amp;Besoins!C3&amp;" · multiplicateur réglable sur la feuille ""Besoins"""</f>
        <v>GRO_CDC_073 · GRO.POISSONS · référence : 100 pc · multiplicateur réglable sur la feuille </v>
      </c>
      <c r="B2"/>
      <c r="C2"/>
      <c r="D2"/>
    </row>
    <row r="3">
      <c r="A3"/>
      <c r="B3"/>
      <c r="C3"/>
      <c r="D3"/>
    </row>
    <row r="4">
      <c r="A4" t="s" s="15">
        <v>102</v>
      </c>
      <c r="B4"/>
      <c r="C4"/>
      <c r="D4"/>
    </row>
    <row r="5">
      <c r="A5" t="s" s="16">
        <v>103</v>
      </c>
      <c r="B5" t="str" s="13">
        <f>Procedure!D2</f>
        <v>Mise en place du poste de travail — Vérifiez les DLC, pesez les denrées, sélectionnez le matériel nécessaire. Désinfectez le matériel et le poste de travail suivant les protocoles.</v>
      </c>
      <c r="C5"/>
      <c r="D5"/>
    </row>
    <row r="6">
      <c r="A6" t="s" s="16">
        <v>104</v>
      </c>
      <c r="B6" t="str" s="13">
        <f>Procedure!D3</f>
        <v>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v>
      </c>
      <c r="C6"/>
      <c r="D6"/>
    </row>
    <row r="7">
      <c r="A7"/>
      <c r="B7" t="str">
        <f>Besoins!B19</f>
        <v>Dos de colin d'Alaska</v>
      </c>
      <c r="C7" s="11">
        <f>Besoins!E19</f>
        <v>14</v>
      </c>
      <c r="D7" t="str">
        <f>Besoins!F19</f>
        <v>kg</v>
      </c>
    </row>
    <row r="8">
      <c r="A8"/>
      <c r="B8" t="str">
        <f>Besoins!B8</f>
        <v>Olives noires dénoyautées bocal</v>
      </c>
      <c r="C8" s="11">
        <f>Besoins!E8</f>
        <v>0.75</v>
      </c>
      <c r="D8" t="str">
        <f>Besoins!F8</f>
        <v>kg</v>
      </c>
    </row>
    <row r="9">
      <c r="A9" t="s" s="16">
        <v>105</v>
      </c>
      <c r="B9" t="str" s="13">
        <f>Procedure!D4</f>
        <v>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v>
      </c>
      <c r="C9"/>
      <c r="D9"/>
    </row>
    <row r="10">
      <c r="A10"/>
      <c r="B10" t="str">
        <f>Besoins!B7</f>
        <v>Vin blanc sec de cuisson</v>
      </c>
      <c r="C10" s="11">
        <f>Besoins!E7</f>
        <v>2</v>
      </c>
      <c r="D10" t="str">
        <f>Besoins!F7</f>
        <v>lt</v>
      </c>
    </row>
    <row r="11">
      <c r="A11"/>
      <c r="B11" t="str">
        <f>Besoins!B18</f>
        <v>Tomates en dés surgelées IQF</v>
      </c>
      <c r="C11" s="11">
        <f>Besoins!E18</f>
        <v>15</v>
      </c>
      <c r="D11" t="str">
        <f>Besoins!F18</f>
        <v>kg</v>
      </c>
    </row>
    <row r="12">
      <c r="A12"/>
      <c r="B12" t="str">
        <f>Besoins!B17</f>
        <v>Échalotte hachée IQF</v>
      </c>
      <c r="C12" s="11">
        <f>Besoins!E17</f>
        <v>1</v>
      </c>
      <c r="D12" t="str">
        <f>Besoins!F17</f>
        <v>kg</v>
      </c>
    </row>
    <row r="13">
      <c r="A13"/>
      <c r="B13" t="str">
        <f>Besoins!B14</f>
        <v>Bulbes de fenouil frais</v>
      </c>
      <c r="C13" s="11">
        <f>Besoins!E14</f>
        <v>1</v>
      </c>
      <c r="D13" t="str">
        <f>Besoins!F14</f>
        <v>pc</v>
      </c>
    </row>
    <row r="14">
      <c r="A14"/>
      <c r="B14" t="str">
        <f>Besoins!B10</f>
        <v>Fleur de thym dehydratee</v>
      </c>
      <c r="C14" s="11">
        <f>Besoins!E10</f>
        <v>0.03</v>
      </c>
      <c r="D14" t="str">
        <f>Besoins!F10</f>
        <v>kg</v>
      </c>
    </row>
    <row r="15">
      <c r="A15"/>
      <c r="B15" t="str">
        <f>Besoins!B13</f>
        <v>Beurre doux 82% MG plaquette</v>
      </c>
      <c r="C15" s="11">
        <f>Besoins!E13</f>
        <v>0.25</v>
      </c>
      <c r="D15" t="str">
        <f>Besoins!F13</f>
        <v>kg</v>
      </c>
    </row>
    <row r="16">
      <c r="A16"/>
      <c r="B16" t="str">
        <f>Besoins!B15</f>
        <v>Sel fin de cuisine</v>
      </c>
      <c r="C16" s="11">
        <f>Besoins!E15</f>
        <v>0.073</v>
      </c>
      <c r="D16" t="str">
        <f>Besoins!F15</f>
        <v>kg</v>
      </c>
    </row>
    <row r="17">
      <c r="A17"/>
      <c r="B17" t="str">
        <f>Besoins!B9</f>
        <v>Poivre noir moulu</v>
      </c>
      <c r="C17" s="11">
        <f>Besoins!E9</f>
        <v>0.007</v>
      </c>
      <c r="D17" t="str">
        <f>Besoins!F9</f>
        <v>kg</v>
      </c>
    </row>
    <row r="18">
      <c r="A18" t="s" s="16">
        <v>106</v>
      </c>
      <c r="B18" t="str" s="13">
        <f>Procedure!D5</f>
        <v>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v>
      </c>
      <c r="C18"/>
      <c r="D18"/>
    </row>
    <row r="19">
      <c r="A19"/>
      <c r="B19" t="str">
        <f>Besoins!B7</f>
        <v>Vin blanc sec de cuisson</v>
      </c>
      <c r="C19" s="11">
        <f>Besoins!E7</f>
        <v>2</v>
      </c>
      <c r="D19" t="str">
        <f>Besoins!F7</f>
        <v>lt</v>
      </c>
    </row>
    <row r="20">
      <c r="A20"/>
      <c r="B20" t="str">
        <f>Besoins!B20</f>
        <v>Oignons émincés surgelés</v>
      </c>
      <c r="C20" s="11">
        <f>Besoins!E20</f>
        <v>5</v>
      </c>
      <c r="D20" t="str">
        <f>Besoins!F20</f>
        <v>kg</v>
      </c>
    </row>
    <row r="21">
      <c r="A21" t="s" s="16">
        <v>107</v>
      </c>
      <c r="B21" t="str" s="13">
        <f>Procedure!D6</f>
        <v>Dresser et servir — Dressez le poisson sur la tombée d'oignon. Accompagnez de riz pilaf, de pommes anglaise, d'épinards braisés, de gratin de légumes divers, etc.</v>
      </c>
      <c r="C21"/>
      <c r="D21"/>
    </row>
    <row r="22">
      <c r="A22"/>
      <c r="B22"/>
      <c r="C22"/>
      <c r="D22"/>
    </row>
    <row r="23">
      <c r="A23" t="s" s="17">
        <v>21</v>
      </c>
      <c r="B23"/>
      <c r="C23"/>
      <c r="D23"/>
    </row>
  </sheetData>
  <sheetProtection sheet="1" formatRows="0" formatColumns="0"/>
  <mergeCells count="9">
    <mergeCell ref="A1:D1"/>
    <mergeCell ref="A2:D2"/>
    <mergeCell ref="A4:D4"/>
    <mergeCell ref="B5:D5"/>
    <mergeCell ref="B6:D6"/>
    <mergeCell ref="B9:D9"/>
    <mergeCell ref="B18:D18"/>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2026-09-15T22:59:15Z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2026-09-15T22:59:15Z</dcterms:modified>
  <cp:revision>1</cp:revision>
</cp:coreProperties>
</file>