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<sst xmlns="http://schemas.openxmlformats.org/spreadsheetml/2006/main" count="135" uniqueCount="135">
  <si>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</si>
  <si>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</si>
  <si>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FILETS DE MERLU SAUCE MOUCLADE</t>
  </si>
  <si>
    <t>Code</t>
  </si>
  <si>
    <t>GRO_CDC_069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</si>
  <si>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</si>
  <si>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</si>
  <si>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</si>
  <si>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</si>
  <si>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</si>
  <si>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</si>
  <si>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</si>
  <si>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</si>
  <si>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</si>
  <si>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</si>
  <si>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</si>
  <si>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</si>
  <si>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</si>
  <si>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</si>
  <si>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</si>
  <si>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</si>
  <si>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</si>
  <si>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</si>
  <si>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</si>
  <si>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</si>
  <si>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</si>
  <si>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</si>
  <si>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</si>
  <si>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</si>
  <si>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</si>
  <si>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</si>
  <si>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</si>
  <si>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</si>
  <si>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</si>
  <si>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</si>
  <si>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</si>
  <si>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</si>
  <si>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</si>
  <si>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</si>
  <si>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</si>
  <si>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</si>
  <si>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</si>
  <si>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EPI-SAFRAN</t>
  </si>
  <si>
    <t>Safran filaments (Iran)</t>
  </si>
  <si>
    <t>KNORR-FUMET-POIS</t>
  </si>
  <si>
    <t>Fumet de Poisson déshydraté (Knorr Professional)</t>
  </si>
  <si>
    <t>Fonds déshydratés et poudres</t>
  </si>
  <si>
    <t>CITRON-JAUNE-FR</t>
  </si>
  <si>
    <t>Citron jaune frais (zeste/jus) — à réactualiser</t>
  </si>
  <si>
    <t>Agrumes</t>
  </si>
  <si>
    <t>BEU-CUISINE</t>
  </si>
  <si>
    <t>Beurre de cuisine bloc 10 kg</t>
  </si>
  <si>
    <t>Beurres et margarines</t>
  </si>
  <si>
    <t>BEU-DOUX</t>
  </si>
  <si>
    <t>Beurre doux 82% MG plaquette</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</si>
  <si>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</si>
  <si>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</si>
  <si>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</si>
  <si>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</si>
  <si>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</si>
  <si>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</si>
  <si>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</si>
  <si>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</si>
  <si>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</si>
  <si>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</si>
  <si>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</si>
  <si>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</si>
  <si>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</si>
  <si>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ECHALOTE-CI-SURG</t>
  </si>
  <si>
    <t>Échalotes ciselées surgelées</t>
  </si>
  <si>
    <t>Légumes surgelés</t>
  </si>
  <si>
    <t>RNMS00436</t>
  </si>
  <si>
    <t>Filets de merlu blanc</t>
  </si>
  <si>
    <t>Poissons et fruits de mer surgelés</t>
  </si>
  <si>
    <t>Total</t>
  </si>
  <si>
    <t>Niveau</t>
  </si>
  <si>
    <t>Composant</t>
  </si>
  <si>
    <t>Type</t>
  </si>
  <si>
    <t>Quantité (pour 100 pc)</t>
  </si>
  <si>
    <t>recette</t>
  </si>
  <si>
    <t>Poissons collectivité</t>
  </si>
  <si>
    <t xml:space="preserve">    ↳ Filets de merlu blanc</t>
  </si>
  <si>
    <t>matiere</t>
  </si>
  <si>
    <t xml:space="preserve">    ↳ moules crues sous vide avec coquille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</si>
  <si>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</si>
  <si>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</si>
  <si>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</si>
  <si>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</si>
  <si>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</si>
  <si>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ciselées surgelées</t>
  </si>
  <si>
    <t xml:space="preserve">    ↳ Crème fraîche liquide 15% MG allégée</t>
  </si>
  <si>
    <t xml:space="preserve">    ↳ Safran filaments (Iran)</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</si>
  <si>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</si>
  <si>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</si>
  <si>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</si>
  <si>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</si>
  <si>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</si>
  <si>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</si>
  <si>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</si>
  <si>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</si>
  <si>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</si>
  <si>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</si>
  <si>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</si>
  <si>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</si>
  <si>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</si>
  <si>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</si>
  <si>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</si>
  <si>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</si>
  <si>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Suggestion — On peut ajouter des moules décortiquées que l'on aura pris soin de réchauffer à la vapeur dans un bac GN 1/1 H 100 perforé. Prévoir 3 kg de moules.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</si>
  <si>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</si>
  <si>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</si>
  <si>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</si>
  <si>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</si>
  <si>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</si>
  <si>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</si>
  <si>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</si>
  <si>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</si>
  <si>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</si>
  <si>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</si>
  <si>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</si>
  <si>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MERLU SAUCE MOUCLADE</t>
  </si>
  <si>
    <t>FILETS DE MERLU SAUCE MOUCLADE  GRO_CDC_069</t>
  </si>
  <si>
    <t>1.</t>
  </si>
  <si>
    <t>2.</t>
  </si>
  <si>
    <t xml:space="preserve">    PERSIL PLAT (KG) (conv.)</t>
  </si>
  <si>
    <t>3.</t>
  </si>
  <si>
    <t>4.</t>
  </si>
  <si>
    <t xml:space="preserve">    Roux Blanc</t>
  </si>
  <si>
    <t>5.</t>
  </si>
  <si>
    <t>6.</t>
  </si>
  <si>
    <t xml:space="preserve">    Fumet de poisson reconstitue (collectivite)</t>
  </si>
  <si>
    <t>7.</t>
  </si>
  <si>
    <t>8.</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</si>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</sst>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215.69033</v>
      </c>
    </row>
    <row r="12">
      <c r="A12" t="s" s="3">
        <v>16</v>
      </c>
      <c r="B12" s="4">
        <v>2.1569033</v>
      </c>
    </row>
    <row r="13">
      <c r="A13"/>
      <c r="B13"/>
    </row>
    <row r="14">
      <c r="A14" t="s" s="5">
        <v>17</v>
      </c>
      <c r="B14" t="s" s="5">
        <v>14</v>
      </c>
    </row>
    <row r="15">
      <c r="A15" t="s" s="5">
        <v>18</v>
      </c>
      <c r="B15" s="6">
        <v>215.69033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15.76</v>
      </c>
      <c r="E7" s="11">
        <f>D7*$B$2</f>
        <v>15.76</v>
      </c>
      <c r="F7" t="s">
        <v>34</v>
      </c>
      <c r="G7" s="4">
        <f>E7*0.003</f>
        <v>0.04728</v>
      </c>
    </row>
    <row r="8">
      <c r="A8" t="s" s="12">
        <v>35</v>
      </c>
      <c r="B8" t="s">
        <v>36</v>
      </c>
      <c r="C8" t="s">
        <v>37</v>
      </c>
      <c r="D8" s="9">
        <v>0.8</v>
      </c>
      <c r="E8" s="11">
        <f>D8*$B$2</f>
        <v>0.8</v>
      </c>
      <c r="F8" t="s">
        <v>24</v>
      </c>
      <c r="G8" s="4">
        <f>E8*0</f>
        <v>0</v>
      </c>
    </row>
    <row r="9">
      <c r="A9" t="s">
        <v>38</v>
      </c>
      <c r="B9" t="s">
        <v>39</v>
      </c>
      <c r="C9" t="s">
        <v>40</v>
      </c>
      <c r="D9" s="9">
        <v>0.007</v>
      </c>
      <c r="E9" s="11">
        <f>D9*$B$2</f>
        <v>0.007</v>
      </c>
      <c r="F9" t="s">
        <v>41</v>
      </c>
      <c r="G9" s="4">
        <f>E9*12.5</f>
        <v>0.0875</v>
      </c>
    </row>
    <row r="10">
      <c r="A10" t="s">
        <v>42</v>
      </c>
      <c r="B10" t="s">
        <v>43</v>
      </c>
      <c r="C10" t="s">
        <v>40</v>
      </c>
      <c r="D10" s="9">
        <v>0.006</v>
      </c>
      <c r="E10" s="11">
        <f>D10*$B$2</f>
        <v>0.006</v>
      </c>
      <c r="F10" t="s">
        <v>41</v>
      </c>
      <c r="G10" s="4">
        <f>E10*2800</f>
        <v>16.8</v>
      </c>
    </row>
    <row r="11">
      <c r="A11" t="s">
        <v>44</v>
      </c>
      <c r="B11" t="s">
        <v>45</v>
      </c>
      <c r="C11" t="s">
        <v>46</v>
      </c>
      <c r="D11" s="9">
        <v>0.24</v>
      </c>
      <c r="E11" s="11">
        <f>D11*$B$2</f>
        <v>0.24</v>
      </c>
      <c r="F11" t="s">
        <v>41</v>
      </c>
      <c r="G11" s="4">
        <f>E11*0</f>
        <v>0</v>
      </c>
    </row>
    <row r="12">
      <c r="A12" t="s">
        <v>47</v>
      </c>
      <c r="B12" t="s">
        <v>48</v>
      </c>
      <c r="C12" t="s">
        <v>49</v>
      </c>
      <c r="D12" s="9">
        <v>2</v>
      </c>
      <c r="E12" s="11">
        <f>D12*$B$2</f>
        <v>2</v>
      </c>
      <c r="F12" t="s">
        <v>41</v>
      </c>
      <c r="G12" s="4">
        <f>E12*3.2</f>
        <v>6.4</v>
      </c>
    </row>
    <row r="13">
      <c r="A13" t="s">
        <v>50</v>
      </c>
      <c r="B13" t="s">
        <v>51</v>
      </c>
      <c r="C13" t="s">
        <v>52</v>
      </c>
      <c r="D13" s="9">
        <v>0.8</v>
      </c>
      <c r="E13" s="11">
        <f>D13*$B$2</f>
        <v>0.8</v>
      </c>
      <c r="F13" t="s">
        <v>41</v>
      </c>
      <c r="G13" s="4">
        <f>E13*4.9</f>
        <v>3.92</v>
      </c>
    </row>
    <row r="14">
      <c r="A14" t="s">
        <v>53</v>
      </c>
      <c r="B14" t="s">
        <v>54</v>
      </c>
      <c r="C14" t="s">
        <v>52</v>
      </c>
      <c r="D14" s="9">
        <v>0.25</v>
      </c>
      <c r="E14" s="11">
        <f>D14*$B$2</f>
        <v>0.25</v>
      </c>
      <c r="F14" t="s">
        <v>41</v>
      </c>
      <c r="G14" s="4">
        <f>E14*5.2</f>
        <v>1.3</v>
      </c>
    </row>
    <row r="15">
      <c r="A15" t="s">
        <v>55</v>
      </c>
      <c r="B15" t="s">
        <v>56</v>
      </c>
      <c r="C15" t="s">
        <v>57</v>
      </c>
      <c r="D15" s="9">
        <v>2</v>
      </c>
      <c r="E15" s="11">
        <f>D15*$B$2</f>
        <v>2</v>
      </c>
      <c r="F15" t="s">
        <v>34</v>
      </c>
      <c r="G15" s="4">
        <f>E15*2.2</f>
        <v>4.4</v>
      </c>
    </row>
    <row r="16">
      <c r="A16" t="s" s="12">
        <v>58</v>
      </c>
      <c r="B16" t="s">
        <v>59</v>
      </c>
      <c r="C16" t="s">
        <v>60</v>
      </c>
      <c r="D16" s="9">
        <v>5</v>
      </c>
      <c r="E16" s="11">
        <f>D16*$B$2</f>
        <v>5</v>
      </c>
      <c r="F16" t="s">
        <v>41</v>
      </c>
      <c r="G16" s="4">
        <f>E16*0</f>
        <v>0</v>
      </c>
    </row>
    <row r="17">
      <c r="A17" t="s">
        <v>61</v>
      </c>
      <c r="B17" t="s">
        <v>62</v>
      </c>
      <c r="C17" t="s">
        <v>63</v>
      </c>
      <c r="D17" s="9">
        <v>2</v>
      </c>
      <c r="E17" s="11">
        <f>D17*$B$2</f>
        <v>2</v>
      </c>
      <c r="F17" t="s">
        <v>64</v>
      </c>
      <c r="G17" s="4">
        <f>E17*4.5</f>
        <v>9</v>
      </c>
    </row>
    <row r="18">
      <c r="A18" t="s">
        <v>65</v>
      </c>
      <c r="B18" t="s">
        <v>66</v>
      </c>
      <c r="C18" t="s">
        <v>67</v>
      </c>
      <c r="D18" s="9">
        <v>0.073</v>
      </c>
      <c r="E18" s="11">
        <f>D18*$B$2</f>
        <v>0.073</v>
      </c>
      <c r="F18" t="s">
        <v>41</v>
      </c>
      <c r="G18" s="4">
        <f>E18*0.35</f>
        <v>0.02555</v>
      </c>
    </row>
    <row r="19">
      <c r="A19" t="s">
        <v>68</v>
      </c>
      <c r="B19" t="s">
        <v>69</v>
      </c>
      <c r="C19" t="s">
        <v>70</v>
      </c>
      <c r="D19" s="9">
        <v>0.5</v>
      </c>
      <c r="E19" s="11">
        <f>D19*$B$2</f>
        <v>0.5</v>
      </c>
      <c r="F19" t="s">
        <v>41</v>
      </c>
      <c r="G19" s="4">
        <f>E19*7.5</f>
        <v>3.75</v>
      </c>
    </row>
    <row r="20">
      <c r="A20" t="s">
        <v>71</v>
      </c>
      <c r="B20" t="s">
        <v>72</v>
      </c>
      <c r="C20" t="s">
        <v>73</v>
      </c>
      <c r="D20" s="9">
        <v>14</v>
      </c>
      <c r="E20" s="11">
        <f>D20*$B$2</f>
        <v>14</v>
      </c>
      <c r="F20" t="s">
        <v>41</v>
      </c>
      <c r="G20" s="4">
        <f>E20*12.14</f>
        <v>169.96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73</v>
      </c>
    </row>
    <row r="4">
      <c r="A4">
        <v>1</v>
      </c>
      <c r="B4" t="s">
        <v>83</v>
      </c>
      <c r="C4" t="s">
        <v>82</v>
      </c>
      <c r="D4" s="11">
        <v>5</v>
      </c>
      <c r="E4" t="s">
        <v>41</v>
      </c>
      <c r="F4" t="s">
        <v>60</v>
      </c>
    </row>
    <row r="5">
      <c r="A5">
        <v>1</v>
      </c>
      <c r="B5" t="s">
        <v>84</v>
      </c>
      <c r="C5" t="s">
        <v>82</v>
      </c>
      <c r="D5" s="11">
        <v>0.25</v>
      </c>
      <c r="E5" t="s">
        <v>41</v>
      </c>
      <c r="F5" t="s">
        <v>52</v>
      </c>
    </row>
    <row r="6">
      <c r="A6">
        <v>1</v>
      </c>
      <c r="B6" t="s">
        <v>85</v>
      </c>
      <c r="C6" t="s">
        <v>79</v>
      </c>
      <c r="D6" s="11">
        <v>16</v>
      </c>
      <c r="E6" t="s">
        <v>34</v>
      </c>
      <c r="F6" t="s">
        <v>86</v>
      </c>
    </row>
    <row r="7">
      <c r="A7">
        <v>2</v>
      </c>
      <c r="B7" t="s">
        <v>87</v>
      </c>
      <c r="C7" t="s">
        <v>82</v>
      </c>
      <c r="D7" s="11">
        <v>15.76</v>
      </c>
      <c r="E7" t="s">
        <v>34</v>
      </c>
      <c r="F7" t="s">
        <v>33</v>
      </c>
    </row>
    <row r="8">
      <c r="A8">
        <v>2</v>
      </c>
      <c r="B8" t="s">
        <v>88</v>
      </c>
      <c r="C8" t="s">
        <v>82</v>
      </c>
      <c r="D8" s="11">
        <v>0.24</v>
      </c>
      <c r="E8" t="s">
        <v>41</v>
      </c>
      <c r="F8" t="s">
        <v>46</v>
      </c>
    </row>
    <row r="9">
      <c r="A9">
        <v>1</v>
      </c>
      <c r="B9" t="s">
        <v>89</v>
      </c>
      <c r="C9" t="s">
        <v>82</v>
      </c>
      <c r="D9" s="11">
        <v>0.5</v>
      </c>
      <c r="E9" t="s">
        <v>41</v>
      </c>
      <c r="F9" t="s">
        <v>70</v>
      </c>
    </row>
    <row r="10">
      <c r="A10">
        <v>1</v>
      </c>
      <c r="B10" t="s">
        <v>90</v>
      </c>
      <c r="C10" t="s">
        <v>82</v>
      </c>
      <c r="D10" s="11">
        <v>2</v>
      </c>
      <c r="E10" t="s">
        <v>34</v>
      </c>
      <c r="F10" t="s">
        <v>57</v>
      </c>
    </row>
    <row r="11">
      <c r="A11">
        <v>1</v>
      </c>
      <c r="B11" t="s">
        <v>91</v>
      </c>
      <c r="C11" t="s">
        <v>82</v>
      </c>
      <c r="D11" s="11">
        <v>0.006</v>
      </c>
      <c r="E11" t="s">
        <v>41</v>
      </c>
      <c r="F11" t="s">
        <v>40</v>
      </c>
    </row>
    <row r="12">
      <c r="A12">
        <v>1</v>
      </c>
      <c r="B12" t="s">
        <v>92</v>
      </c>
      <c r="C12" t="s">
        <v>79</v>
      </c>
      <c r="D12" s="11">
        <v>0.2</v>
      </c>
      <c r="E12" t="s">
        <v>41</v>
      </c>
      <c r="F12" t="s">
        <v>93</v>
      </c>
    </row>
    <row r="13">
      <c r="A13">
        <v>2</v>
      </c>
      <c r="B13" t="s">
        <v>94</v>
      </c>
      <c r="C13" t="s">
        <v>82</v>
      </c>
      <c r="D13" s="11">
        <v>2</v>
      </c>
      <c r="E13" t="s">
        <v>64</v>
      </c>
      <c r="F13" t="s">
        <v>63</v>
      </c>
    </row>
    <row r="14">
      <c r="A14">
        <v>1</v>
      </c>
      <c r="B14" t="s">
        <v>95</v>
      </c>
      <c r="C14" t="s">
        <v>82</v>
      </c>
      <c r="D14" s="11">
        <v>2</v>
      </c>
      <c r="E14" t="s">
        <v>24</v>
      </c>
      <c r="F14" t="s">
        <v>49</v>
      </c>
    </row>
    <row r="15">
      <c r="A15">
        <v>1</v>
      </c>
      <c r="B15" t="s">
        <v>96</v>
      </c>
      <c r="C15" t="s">
        <v>82</v>
      </c>
      <c r="D15" s="11">
        <v>0.073</v>
      </c>
      <c r="E15" t="s">
        <v>41</v>
      </c>
      <c r="F15" t="s">
        <v>67</v>
      </c>
    </row>
    <row r="16">
      <c r="A16">
        <v>1</v>
      </c>
      <c r="B16" t="s">
        <v>97</v>
      </c>
      <c r="C16" t="s">
        <v>82</v>
      </c>
      <c r="D16" s="11">
        <v>0.007</v>
      </c>
      <c r="E16" t="s">
        <v>41</v>
      </c>
      <c r="F16" t="s">
        <v>40</v>
      </c>
    </row>
    <row r="17">
      <c r="A17">
        <v>1</v>
      </c>
      <c r="B17" t="s">
        <v>98</v>
      </c>
      <c r="C17" t="s">
        <v>79</v>
      </c>
      <c r="D17" s="11">
        <v>1.6</v>
      </c>
      <c r="E17" t="s">
        <v>41</v>
      </c>
      <c r="F17" t="s">
        <v>99</v>
      </c>
    </row>
    <row r="18">
      <c r="A18">
        <v>2</v>
      </c>
      <c r="B18" t="s">
        <v>100</v>
      </c>
      <c r="C18" t="s">
        <v>82</v>
      </c>
      <c r="D18" s="11">
        <v>0.8</v>
      </c>
      <c r="E18" t="s">
        <v>41</v>
      </c>
      <c r="F18" t="s">
        <v>52</v>
      </c>
    </row>
    <row r="19">
      <c r="A19">
        <v>2</v>
      </c>
      <c r="B19" t="s">
        <v>101</v>
      </c>
      <c r="C19" t="s">
        <v>82</v>
      </c>
      <c r="D19" s="11">
        <v>0.8</v>
      </c>
      <c r="E19" t="s">
        <v>41</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E3" t="s" s="14"/>
      <c r="F3"/>
    </row>
    <row r="4">
      <c r="A4" t="s">
        <v>2</v>
      </c>
      <c r="B4">
        <v>3</v>
      </c>
      <c r="C4"/>
      <c r="D4" t="inlineStr" s="14">
        <is>
          <t>Élaborer le fumet de poisson — Dans un rondeau, élaborez le fumet à partir de fond déshydraté, en suivant les recommandations du fabricant. Réservez au chaud en attente d'utilisation.</t>
        </is>
      </c>
      <c r="E4" t="s" s="14"/>
      <c r="F4"/>
    </row>
    <row r="5">
      <c r="A5" t="s">
        <v>2</v>
      </c>
      <c r="B5">
        <v>4</v>
      </c>
      <c r="C5"/>
      <c r="D5" t="inlineStr" s="14">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E5" t="s" s="14"/>
      <c r="F5"/>
    </row>
    <row r="6">
      <c r="A6" t="s">
        <v>2</v>
      </c>
      <c r="B6">
        <v>5</v>
      </c>
      <c r="C6"/>
      <c r="D6" t="inlineStr" s="14">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E6" t="s" s="14"/>
      <c r="F6"/>
    </row>
    <row r="7">
      <c r="A7" t="s">
        <v>2</v>
      </c>
      <c r="B7">
        <v>6</v>
      </c>
      <c r="C7"/>
      <c r="D7" t="inlineStr" s="14">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E7" t="s" s="14"/>
      <c r="F7"/>
    </row>
    <row r="8">
      <c r="A8" t="s">
        <v>2</v>
      </c>
      <c r="B8">
        <v>7</v>
      </c>
      <c r="C8"/>
      <c r="D8" t="inlineStr" s="14">
        <is>
          <t>Dresser et servir — Dressez une portion de poisson dans l'assiette, décorez avec 4 moules avec leur coquille. Nappez de sauce et saupoudrez de persil haché. Accompagnez le poisson de pommes vapeur, de riz pilaf, de gratin de légumes, etc.</t>
        </is>
      </c>
      <c r="E8" t="s" s="14"/>
      <c r="F8"/>
    </row>
    <row r="9">
      <c r="A9" t="s">
        <v>2</v>
      </c>
      <c r="B9">
        <v>8</v>
      </c>
      <c r="C9"/>
      <c r="D9" t="s" s="14">
        <v>108</v>
      </c>
      <c r="E9" t="s" s="14"/>
      <c r="F9"/>
    </row>
    <row r="10">
      <c r="A10" t="s">
        <v>109</v>
      </c>
      <c r="B10">
        <v>1</v>
      </c>
      <c r="C10" t="s">
        <v>110</v>
      </c>
      <c r="D10" t="s" s="14">
        <v>111</v>
      </c>
      <c r="E10" t="s" s="14"/>
      <c r="F10"/>
    </row>
    <row r="11">
      <c r="A11" t="s">
        <v>112</v>
      </c>
      <c r="B11">
        <v>1</v>
      </c>
      <c r="C11" t="s">
        <v>113</v>
      </c>
      <c r="D11" t="s" s="14">
        <v>114</v>
      </c>
      <c r="E11" t="s" s="14"/>
      <c r="F11"/>
    </row>
    <row r="12">
      <c r="A12" t="s">
        <v>112</v>
      </c>
      <c r="B12">
        <v>2</v>
      </c>
      <c r="C12" t="s">
        <v>115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112</v>
      </c>
      <c r="B13">
        <v>3</v>
      </c>
      <c r="C13" t="s">
        <v>116</v>
      </c>
      <c r="D13" t="inlineStr" s="14">
        <is>
          <t>Cuire le roux blanc — Cuire très doucement à feu réduit sans arrêter de mélanger. Arrêter la cuisson lorsqu'il blanchit et devient mousseux — on dit alors qu'il « fleurit ».</t>
        </is>
      </c>
      <c r="E13" t="s" s="14">
        <v>117</v>
      </c>
      <c r="F13"/>
    </row>
    <row r="14">
      <c r="A14" t="s">
        <v>112</v>
      </c>
      <c r="B14">
        <v>4</v>
      </c>
      <c r="C14" t="s">
        <v>118</v>
      </c>
      <c r="D14" t="s" s="14">
        <v>119</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2"/>
  <cols>
    <col min="1" max="1" width="22" customWidth="1"/>
    <col min="2" max="2" width="52" customWidth="1"/>
    <col min="3" max="3" width="14" customWidth="1"/>
    <col min="4" max="4" width="10" customWidth="1"/>
  </cols>
  <sheetData>
    <row r="1" customHeight="1" ht="24">
      <c r="A1" t="s" s="7">
        <v>120</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121</v>
      </c>
      <c r="B4"/>
      <c r="C4"/>
      <c r="D4"/>
    </row>
    <row r="5">
      <c r="A5" t="s" s="17">
        <v>122</v>
      </c>
      <c r="B5" t="str" s="14">
        <f>Procedure!D2</f>
        <v>Mise en place du poste de travail — Vérifiez les DLC, pesez les denrées, sélectionnez le matériel nécessaire. Désinfectez le matériel et le poste de travail suivant les protocoles.</v>
      </c>
      <c r="C5"/>
      <c r="D5"/>
    </row>
    <row r="6">
      <c r="A6" t="s" s="17">
        <v>123</v>
      </c>
      <c r="B6" t="str" s="14">
        <f>Procedure!D3</f>
        <v>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v>
      </c>
      <c r="C6"/>
      <c r="D6"/>
    </row>
    <row r="7">
      <c r="A7"/>
      <c r="B7" t="str">
        <f>Besoins!B16</f>
        <v>moules crues sous vide avec coquille</v>
      </c>
      <c r="C7" s="11">
        <f>Besoins!E16</f>
        <v>5</v>
      </c>
      <c r="D7" t="str">
        <f>Besoins!F16</f>
        <v>kg</v>
      </c>
    </row>
    <row r="8">
      <c r="A8"/>
      <c r="B8" t="str">
        <f>Besoins!B14</f>
        <v>Beurre doux 82% MG plaquette</v>
      </c>
      <c r="C8" s="11">
        <f>Besoins!E14</f>
        <v>0.25</v>
      </c>
      <c r="D8" t="str">
        <f>Besoins!F14</f>
        <v>kg</v>
      </c>
    </row>
    <row r="9">
      <c r="A9"/>
      <c r="B9" t="s">
        <v>124</v>
      </c>
      <c r="C9" s="11">
        <f>'Besoins'!$B$2*0.2</f>
        <v>0.2</v>
      </c>
      <c r="D9" t="s">
        <v>41</v>
      </c>
    </row>
    <row r="10">
      <c r="A10" t="s" s="17">
        <v>125</v>
      </c>
      <c r="B10" t="str" s="14">
        <f>Procedure!D4</f>
        <v>Élaborer le fumet de poisson — Dans un rondeau, élaborez le fumet à partir de fond déshydraté, en suivant les recommandations du fabricant. Réservez au chaud en attente d'utilisation.</v>
      </c>
      <c r="C10"/>
      <c r="D10"/>
    </row>
    <row r="11">
      <c r="A11" t="s" s="17">
        <v>126</v>
      </c>
      <c r="B11" t="str" s="14">
        <f>Procedure!D5</f>
        <v>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v>
      </c>
      <c r="C11"/>
      <c r="D11"/>
    </row>
    <row r="12">
      <c r="A12"/>
      <c r="B12" t="s">
        <v>127</v>
      </c>
      <c r="C12" s="11">
        <f>'Besoins'!$B$2*1.6</f>
        <v>1.6</v>
      </c>
      <c r="D12" t="s">
        <v>41</v>
      </c>
    </row>
    <row r="13">
      <c r="A13" t="s" s="17">
        <v>128</v>
      </c>
      <c r="B13" t="str" s="14">
        <f>Procedure!D6</f>
        <v>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v>
      </c>
      <c r="C13"/>
      <c r="D13"/>
    </row>
    <row r="14">
      <c r="A14"/>
      <c r="B14" t="str">
        <f>Besoins!B19</f>
        <v>Échalotes ciselées surgelées</v>
      </c>
      <c r="C14" s="11">
        <f>Besoins!E19</f>
        <v>0.5</v>
      </c>
      <c r="D14" t="str">
        <f>Besoins!F19</f>
        <v>kg</v>
      </c>
    </row>
    <row r="15">
      <c r="A15" t="s" s="17">
        <v>129</v>
      </c>
      <c r="B15" t="str" s="14">
        <f>Procedure!D7</f>
        <v>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v>
      </c>
      <c r="C15"/>
      <c r="D15"/>
    </row>
    <row r="16">
      <c r="A16"/>
      <c r="B16" t="s">
        <v>130</v>
      </c>
      <c r="C16" s="11">
        <f>'Besoins'!$B$2*16</f>
        <v>16</v>
      </c>
      <c r="D16" t="s">
        <v>34</v>
      </c>
    </row>
    <row r="17">
      <c r="A17"/>
      <c r="B17" t="str">
        <f>Besoins!B15</f>
        <v>Crème fraîche liquide 15% MG allégée</v>
      </c>
      <c r="C17" s="11">
        <f>Besoins!E15</f>
        <v>2</v>
      </c>
      <c r="D17" t="str">
        <f>Besoins!F15</f>
        <v>lt</v>
      </c>
    </row>
    <row r="18">
      <c r="A18"/>
      <c r="B18" t="str">
        <f>Besoins!B10</f>
        <v>Safran filaments (Iran)</v>
      </c>
      <c r="C18" s="11">
        <f>Besoins!E10</f>
        <v>0.006</v>
      </c>
      <c r="D18" t="str">
        <f>Besoins!F10</f>
        <v>kg</v>
      </c>
    </row>
    <row r="19">
      <c r="A19"/>
      <c r="B19" t="str">
        <f>Besoins!B12</f>
        <v>Citron jaune frais (zeste/jus) — à réactualiser</v>
      </c>
      <c r="C19" s="11">
        <f>Besoins!E12</f>
        <v>2</v>
      </c>
      <c r="D19" t="str">
        <f>Besoins!F12</f>
        <v>pc</v>
      </c>
    </row>
    <row r="20">
      <c r="A20"/>
      <c r="B20" t="str">
        <f>Besoins!B18</f>
        <v>Sel fin de cuisine</v>
      </c>
      <c r="C20" s="11">
        <f>Besoins!E18</f>
        <v>0.073</v>
      </c>
      <c r="D20" t="str">
        <f>Besoins!F18</f>
        <v>kg</v>
      </c>
    </row>
    <row r="21">
      <c r="A21"/>
      <c r="B21" t="str">
        <f>Besoins!B9</f>
        <v>Poivre noir moulu</v>
      </c>
      <c r="C21" s="11">
        <f>Besoins!E9</f>
        <v>0.007</v>
      </c>
      <c r="D21" t="str">
        <f>Besoins!F9</f>
        <v>kg</v>
      </c>
    </row>
    <row r="22">
      <c r="A22" t="s" s="17">
        <v>131</v>
      </c>
      <c r="B22" t="str" s="14">
        <f>Procedure!D8</f>
        <v>Dresser et servir — Dressez une portion de poisson dans l'assiette, décorez avec 4 moules avec leur coquille. Nappez de sauce et saupoudrez de persil haché. Accompagnez le poisson de pommes vapeur, de riz pilaf, de gratin de légumes, etc.</v>
      </c>
      <c r="C22"/>
      <c r="D22"/>
    </row>
    <row r="23">
      <c r="A23"/>
      <c r="B23" t="str">
        <f>Besoins!B20</f>
        <v>Filets de merlu blanc</v>
      </c>
      <c r="C23" s="11">
        <f>Besoins!E20</f>
        <v>14</v>
      </c>
      <c r="D23" t="str">
        <f>Besoins!F20</f>
        <v>kg</v>
      </c>
    </row>
    <row r="24">
      <c r="A24" t="s" s="17">
        <v>132</v>
      </c>
      <c r="B24" t="str" s="14">
        <f>Procedure!D9</f>
        <v>Suggestion — On peut ajouter des moules décortiquées que l'on aura pris soin de réchauffer à la vapeur dans un bac GN 1/1 H 100 perforé. Prévoir 3 kg de moules.</v>
      </c>
      <c r="C24"/>
      <c r="D24"/>
    </row>
    <row r="25">
      <c r="A25"/>
      <c r="B25"/>
      <c r="C25"/>
      <c r="D25"/>
    </row>
    <row r="26">
      <c r="A26" t="s" s="16">
        <v>133</v>
      </c>
      <c r="B26"/>
      <c r="C26"/>
      <c r="D26"/>
    </row>
    <row r="27">
      <c r="A27" t="s" s="17">
        <v>122</v>
      </c>
      <c r="B27" t="str" s="14">
        <f>"[DISSOUDRE] "&amp;Procedure!D10</f>
        <v>[DISSOUDRE] Délayer la poudre dans l'eau froide en fouettant, puis porter à ébullition en remuant régulièrement.</v>
      </c>
      <c r="C27"/>
      <c r="D27"/>
    </row>
    <row r="28">
      <c r="A28"/>
      <c r="B28" t="str">
        <f>Besoins!B7</f>
        <v>EAU</v>
      </c>
      <c r="C28" s="11">
        <f>Besoins!E7</f>
        <v>15.76</v>
      </c>
      <c r="D28" t="str">
        <f>Besoins!F7</f>
        <v>lt</v>
      </c>
    </row>
    <row r="29">
      <c r="A29"/>
      <c r="B29" t="str">
        <f>Besoins!B11</f>
        <v>Fumet de Poisson déshydraté (Knorr Professional)</v>
      </c>
      <c r="C29" s="11">
        <f>Besoins!E11</f>
        <v>0.24</v>
      </c>
      <c r="D29" t="str">
        <f>Besoins!F11</f>
        <v>kg</v>
      </c>
    </row>
    <row r="30">
      <c r="A30"/>
      <c r="B30"/>
      <c r="C30"/>
      <c r="D30"/>
    </row>
    <row r="31">
      <c r="A31" t="s" s="16">
        <v>134</v>
      </c>
      <c r="B31"/>
      <c r="C31"/>
      <c r="D31"/>
    </row>
    <row r="32">
      <c r="A32" t="s" s="17">
        <v>122</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0.8</v>
      </c>
      <c r="D33" t="str">
        <f>Besoins!F13</f>
        <v>kg</v>
      </c>
    </row>
    <row r="34">
      <c r="A34"/>
      <c r="B34" t="str">
        <f>Besoins!B8</f>
        <v>farine de blé tamisée type 55</v>
      </c>
      <c r="C34" s="11">
        <f>Besoins!E8</f>
        <v>0.8</v>
      </c>
      <c r="D34" t="str">
        <f>Besoins!F8</f>
        <v>kg</v>
      </c>
    </row>
    <row r="35">
      <c r="A35" t="s" s="17">
        <v>123</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0.8</v>
      </c>
      <c r="D36" t="str">
        <f>Besoins!F13</f>
        <v>kg</v>
      </c>
    </row>
    <row r="37">
      <c r="A37"/>
      <c r="B37" t="str">
        <f>Besoins!B8</f>
        <v>farine de blé tamisée type 55</v>
      </c>
      <c r="C37" s="11">
        <f>Besoins!E8</f>
        <v>0.8</v>
      </c>
      <c r="D37" t="str">
        <f>Besoins!F8</f>
        <v>kg</v>
      </c>
    </row>
    <row r="38">
      <c r="A38" t="s" s="17">
        <v>125</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126</v>
      </c>
      <c r="B40" t="str" s="14">
        <f>"[REFROIDIR] "&amp;Procedure!D14</f>
        <v>[REFROIDIR] Refroidir rapidement — Retirer la sauteuse du feu. Si nécessaire, plonger le fond dans une plaque d'eau froide pour stopper la cuisson.</v>
      </c>
      <c r="C40"/>
      <c r="D40"/>
    </row>
    <row r="41">
      <c r="A41"/>
      <c r="B41"/>
      <c r="C41"/>
      <c r="D41"/>
    </row>
    <row r="42">
      <c r="A42" t="s" s="19">
        <v>21</v>
      </c>
      <c r="B42"/>
      <c r="C42"/>
      <c r="D42"/>
    </row>
  </sheetData>
  <sheetProtection sheet="1" formatRows="0" formatColumns="0"/>
  <mergeCells count="20">
    <mergeCell ref="A1:D1"/>
    <mergeCell ref="A2:D2"/>
    <mergeCell ref="A4:D4"/>
    <mergeCell ref="B5:D5"/>
    <mergeCell ref="B6:D6"/>
    <mergeCell ref="B10:D10"/>
    <mergeCell ref="B11:D11"/>
    <mergeCell ref="B13:D13"/>
    <mergeCell ref="B15:D15"/>
    <mergeCell ref="B22:D22"/>
    <mergeCell ref="B24:D24"/>
    <mergeCell ref="A26:D26"/>
    <mergeCell ref="B27:D27"/>
    <mergeCell ref="A31:D31"/>
    <mergeCell ref="B32:D32"/>
    <mergeCell ref="B35:D35"/>
    <mergeCell ref="B38:D38"/>
    <mergeCell ref="B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2026-09-15T21:34:06Z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2026-09-15T21:34:06Z</dcterms:modified>
  <cp:revision>1</cp:revision>
</cp:coreProperties>
</file>