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<sst xmlns="http://schemas.openxmlformats.org/spreadsheetml/2006/main" count="112" uniqueCount="112">
  <si>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</si>
  <si>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</si>
  <si>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AILES DE RAIE AUX CÂPRES</t>
  </si>
  <si>
    <t>Code</t>
  </si>
  <si>
    <t>GRO_CDC_067</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</si>
  <si>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</si>
  <si>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</si>
  <si>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</si>
  <si>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</si>
  <si>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</si>
  <si>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</si>
  <si>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</si>
  <si>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</si>
  <si>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</si>
  <si>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</si>
  <si>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</si>
  <si>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</si>
  <si>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</si>
  <si>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</si>
  <si>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</si>
  <si>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</si>
  <si>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</si>
  <si>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</si>
  <si>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</si>
  <si>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</si>
  <si>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</si>
  <si>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</si>
  <si>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</si>
  <si>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</si>
  <si>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</si>
  <si>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</si>
  <si>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CONS-CAPRE</t>
  </si>
  <si>
    <t>Câpres au vinaigre bocal</t>
  </si>
  <si>
    <t>Conserves de légumes</t>
  </si>
  <si>
    <t>kg</t>
  </si>
  <si>
    <t>00000061</t>
  </si>
  <si>
    <t>EAU</t>
  </si>
  <si>
    <t>Matières diverses (à trier)</t>
  </si>
  <si>
    <t>lt</t>
  </si>
  <si>
    <t>EPI-POIVRE-NOIR</t>
  </si>
  <si>
    <t>Poivre noir moulu</t>
  </si>
  <si>
    <t>Épices en poudre et graines</t>
  </si>
  <si>
    <t>00POT_MP033</t>
  </si>
  <si>
    <t>Vinaigre de Xérès</t>
  </si>
  <si>
    <t>Épicerie</t>
  </si>
  <si>
    <t>MAGGI-CT-BOUIL</t>
  </si>
  <si>
    <t>Court-bouillon instantané déshydraté (Maggi)</t>
  </si>
  <si>
    <t>Fonds déshydratés et poudres</t>
  </si>
  <si>
    <t>CITRON-JAUNE-FR</t>
  </si>
  <si>
    <t>Citron jaune frais (zeste/jus) — à réactualiser</t>
  </si>
  <si>
    <t>Agrumes</t>
  </si>
  <si>
    <t>BEU-DOUX</t>
  </si>
  <si>
    <t>Beurre doux 82% MG plaquette</t>
  </si>
  <si>
    <t>Beurres et margarines</t>
  </si>
  <si>
    <t>00000051</t>
  </si>
  <si>
    <t>LAIT</t>
  </si>
  <si>
    <t>Produits laitiers</t>
  </si>
  <si>
    <t>RNM6520160</t>
  </si>
  <si>
    <t>PERSIL simple France botte</t>
  </si>
  <si>
    <t>Légumes</t>
  </si>
  <si>
    <t>bte</t>
  </si>
  <si>
    <t>SEL-FIN</t>
  </si>
  <si>
    <t>Sel fin de cuisine</t>
  </si>
  <si>
    <t>Sels et condiments de base</t>
  </si>
  <si>
    <t>RNMS00813</t>
  </si>
  <si>
    <t>Échalotte hachée IQF</t>
  </si>
  <si>
    <t>Légumes surgelés</t>
  </si>
  <si>
    <t>RNMS00447</t>
  </si>
  <si>
    <t>Ailes de raie pelées</t>
  </si>
  <si>
    <t>Poissons et fruits de mer surgelés</t>
  </si>
  <si>
    <t>Total</t>
  </si>
  <si>
    <t>Niveau</t>
  </si>
  <si>
    <t>Composant</t>
  </si>
  <si>
    <t>Type</t>
  </si>
  <si>
    <t>Quantité (pour 100 pc)</t>
  </si>
  <si>
    <t>recette</t>
  </si>
  <si>
    <t>Poissons collectivité</t>
  </si>
  <si>
    <t xml:space="preserve">    ↳ Ailes de raie pelées</t>
  </si>
  <si>
    <t>matiere</t>
  </si>
  <si>
    <t xml:space="preserve">    ↳ Court-bouillon reconstitué (collectivité)</t>
  </si>
  <si>
    <t>Préparations de base collectivité</t>
  </si>
  <si>
    <t xml:space="preserve">        ↳ EAU</t>
  </si>
  <si>
    <t xml:space="preserve">        ↳ Court-bouillon instantané déshydraté (Maggi)</t>
  </si>
  <si>
    <t xml:space="preserve">    ↳ LAIT</t>
  </si>
  <si>
    <t xml:space="preserve">    ↳ Échalotte hachée IQF</t>
  </si>
  <si>
    <t xml:space="preserve">    ↳ Vinaigre de Xérès</t>
  </si>
  <si>
    <t xml:space="preserve">    ↳ Beurre doux 82% MG plaquette</t>
  </si>
  <si>
    <t xml:space="preserve">    ↳ PERSIL PLAT (KG)</t>
  </si>
  <si>
    <t>Conversions diverses</t>
  </si>
  <si>
    <t xml:space="preserve">        ↳ PERSIL simple France botte</t>
  </si>
  <si>
    <t xml:space="preserve">    ↳ Citron jaune frais (zeste/jus) — à réactualiser</t>
  </si>
  <si>
    <t xml:space="preserve">    ↳ Sel fin de cuisine</t>
  </si>
  <si>
    <t xml:space="preserve">    ↳ Poivre noir moulu</t>
  </si>
  <si>
    <t xml:space="preserve">    ↳ Câpres au vinaigre bocal</t>
  </si>
  <si>
    <t>Recette</t>
  </si>
  <si>
    <t>#</t>
  </si>
  <si>
    <t>Verbe</t>
  </si>
  <si>
    <t>Étape</t>
  </si>
  <si>
    <t>Précision technique</t>
  </si>
  <si>
    <t>Durée</t>
  </si>
  <si>
    <t>Court-bouillon reconstitué (collectivité)</t>
  </si>
  <si>
    <t>Délayer la poudre dans l'eau froide en fouettant, puis porter à ébullition en remuant régulièrement.</t>
  </si>
  <si>
    <t>Fiche technique — AILES DE RAIE AUX CÂPRES</t>
  </si>
  <si>
    <t>AILES DE RAIE AUX CÂPRES  GRO_CDC_067</t>
  </si>
  <si>
    <t>1.</t>
  </si>
  <si>
    <t>2.</t>
  </si>
  <si>
    <t>3.</t>
  </si>
  <si>
    <t>4.</t>
  </si>
  <si>
    <t xml:space="preserve">    Court-bouillon reconstitué (collectivité)</t>
  </si>
  <si>
    <t>5.</t>
  </si>
  <si>
    <t xml:space="preserve">    PERSIL PLAT (KG) (conv.)</t>
  </si>
  <si>
    <t>↳ Court-bouillon reconstitué (collectivité)  GRO-COURT-BOUIL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</si>
</sst>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402.13818</v>
      </c>
    </row>
    <row r="12">
      <c r="A12" t="s" s="3">
        <v>16</v>
      </c>
      <c r="B12" s="4">
        <v>4.0213818</v>
      </c>
    </row>
    <row r="13">
      <c r="A13"/>
      <c r="B13"/>
    </row>
    <row r="14">
      <c r="A14" t="s" s="5">
        <v>17</v>
      </c>
      <c r="B14" t="s" s="5">
        <v>14</v>
      </c>
    </row>
    <row r="15">
      <c r="A15" t="s" s="5">
        <v>18</v>
      </c>
      <c r="B15" s="6">
        <v>402.13818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1.5</v>
      </c>
      <c r="E7" s="11">
        <f>D7*$B$2</f>
        <v>1.5</v>
      </c>
      <c r="F7" t="s">
        <v>34</v>
      </c>
      <c r="G7" s="4">
        <f>E7*6.2</f>
        <v>9.3</v>
      </c>
    </row>
    <row r="8">
      <c r="A8" t="s" s="12">
        <v>35</v>
      </c>
      <c r="B8" t="s">
        <v>36</v>
      </c>
      <c r="C8" t="s">
        <v>37</v>
      </c>
      <c r="D8" s="9">
        <v>21.56</v>
      </c>
      <c r="E8" s="11">
        <f>D8*$B$2</f>
        <v>21.56</v>
      </c>
      <c r="F8" t="s">
        <v>38</v>
      </c>
      <c r="G8" s="4">
        <f>E8*0.003</f>
        <v>0.06468</v>
      </c>
    </row>
    <row r="9">
      <c r="A9" t="s">
        <v>39</v>
      </c>
      <c r="B9" t="s">
        <v>40</v>
      </c>
      <c r="C9" t="s">
        <v>41</v>
      </c>
      <c r="D9" s="9">
        <v>0.01</v>
      </c>
      <c r="E9" s="11">
        <f>D9*$B$2</f>
        <v>0.01</v>
      </c>
      <c r="F9" t="s">
        <v>34</v>
      </c>
      <c r="G9" s="4">
        <f>E9*12.5</f>
        <v>0.125</v>
      </c>
    </row>
    <row r="10">
      <c r="A10" t="s">
        <v>42</v>
      </c>
      <c r="B10" t="s">
        <v>43</v>
      </c>
      <c r="C10" t="s">
        <v>44</v>
      </c>
      <c r="D10" s="9">
        <v>0.5</v>
      </c>
      <c r="E10" s="11">
        <f>D10*$B$2</f>
        <v>0.5</v>
      </c>
      <c r="F10" t="s">
        <v>38</v>
      </c>
      <c r="G10" s="4">
        <f>E10*12</f>
        <v>6</v>
      </c>
    </row>
    <row r="11">
      <c r="A11" t="s">
        <v>45</v>
      </c>
      <c r="B11" t="s">
        <v>46</v>
      </c>
      <c r="C11" t="s">
        <v>47</v>
      </c>
      <c r="D11" s="9">
        <v>0.44</v>
      </c>
      <c r="E11" s="11">
        <f>D11*$B$2</f>
        <v>0.44</v>
      </c>
      <c r="F11" t="s">
        <v>34</v>
      </c>
      <c r="G11" s="4">
        <f>E11*8.98</f>
        <v>3.9512</v>
      </c>
    </row>
    <row r="12">
      <c r="A12" t="s">
        <v>48</v>
      </c>
      <c r="B12" t="s">
        <v>49</v>
      </c>
      <c r="C12" t="s">
        <v>50</v>
      </c>
      <c r="D12" s="9">
        <v>30</v>
      </c>
      <c r="E12" s="11">
        <f>D12*$B$2</f>
        <v>30</v>
      </c>
      <c r="F12" t="s">
        <v>34</v>
      </c>
      <c r="G12" s="4">
        <f>E12*3.2</f>
        <v>96</v>
      </c>
    </row>
    <row r="13">
      <c r="A13" t="s">
        <v>51</v>
      </c>
      <c r="B13" t="s">
        <v>52</v>
      </c>
      <c r="C13" t="s">
        <v>53</v>
      </c>
      <c r="D13" s="9">
        <v>3</v>
      </c>
      <c r="E13" s="11">
        <f>D13*$B$2</f>
        <v>3</v>
      </c>
      <c r="F13" t="s">
        <v>34</v>
      </c>
      <c r="G13" s="4">
        <f>E13*5.2</f>
        <v>15.6</v>
      </c>
    </row>
    <row r="14">
      <c r="A14" t="s" s="12">
        <v>54</v>
      </c>
      <c r="B14" t="s">
        <v>55</v>
      </c>
      <c r="C14" t="s">
        <v>56</v>
      </c>
      <c r="D14" s="9">
        <v>2</v>
      </c>
      <c r="E14" s="11">
        <f>D14*$B$2</f>
        <v>2</v>
      </c>
      <c r="F14" t="s">
        <v>38</v>
      </c>
      <c r="G14" s="4">
        <f>E14*0.5999</f>
        <v>1.1998</v>
      </c>
    </row>
    <row r="15">
      <c r="A15" t="s">
        <v>57</v>
      </c>
      <c r="B15" t="s">
        <v>58</v>
      </c>
      <c r="C15" t="s">
        <v>59</v>
      </c>
      <c r="D15" s="9">
        <v>3</v>
      </c>
      <c r="E15" s="11">
        <f>D15*$B$2</f>
        <v>3</v>
      </c>
      <c r="F15" t="s">
        <v>60</v>
      </c>
      <c r="G15" s="4">
        <f>E15*4.5</f>
        <v>13.5</v>
      </c>
    </row>
    <row r="16">
      <c r="A16" t="s">
        <v>61</v>
      </c>
      <c r="B16" t="s">
        <v>62</v>
      </c>
      <c r="C16" t="s">
        <v>63</v>
      </c>
      <c r="D16" s="9">
        <v>0.05</v>
      </c>
      <c r="E16" s="11">
        <f>D16*$B$2</f>
        <v>0.05</v>
      </c>
      <c r="F16" t="s">
        <v>34</v>
      </c>
      <c r="G16" s="4">
        <f>E16*0.35</f>
        <v>0.0175</v>
      </c>
    </row>
    <row r="17">
      <c r="A17" t="s">
        <v>64</v>
      </c>
      <c r="B17" t="s">
        <v>65</v>
      </c>
      <c r="C17" t="s">
        <v>66</v>
      </c>
      <c r="D17" s="9">
        <v>0.5</v>
      </c>
      <c r="E17" s="11">
        <f>D17*$B$2</f>
        <v>0.5</v>
      </c>
      <c r="F17" t="s">
        <v>34</v>
      </c>
      <c r="G17" s="4">
        <f>E17*6.96</f>
        <v>3.48</v>
      </c>
    </row>
    <row r="18">
      <c r="A18" t="s">
        <v>67</v>
      </c>
      <c r="B18" t="s">
        <v>68</v>
      </c>
      <c r="C18" t="s">
        <v>69</v>
      </c>
      <c r="D18" s="9">
        <v>18</v>
      </c>
      <c r="E18" s="11">
        <f>D18*$B$2</f>
        <v>18</v>
      </c>
      <c r="F18" t="s">
        <v>34</v>
      </c>
      <c r="G18" s="4">
        <f>E18*14.05</f>
        <v>252.9</v>
      </c>
    </row>
    <row r="19">
      <c r="A19"/>
      <c r="B19"/>
      <c r="C19"/>
      <c r="D19"/>
      <c r="E19"/>
      <c r="F19" t="s" s="3">
        <v>70</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71</v>
      </c>
      <c r="B1" t="s" s="2">
        <v>72</v>
      </c>
      <c r="C1" t="s" s="2">
        <v>73</v>
      </c>
      <c r="D1" t="s" s="2">
        <v>74</v>
      </c>
      <c r="E1" t="s" s="2">
        <v>29</v>
      </c>
      <c r="F1" t="s" s="2">
        <v>5</v>
      </c>
    </row>
    <row r="2">
      <c r="A2">
        <v>0</v>
      </c>
      <c r="B2" t="s">
        <v>2</v>
      </c>
      <c r="C2" t="s">
        <v>75</v>
      </c>
      <c r="D2" s="11">
        <v>100</v>
      </c>
      <c r="E2" t="s">
        <v>24</v>
      </c>
      <c r="F2" t="s">
        <v>76</v>
      </c>
    </row>
    <row r="3">
      <c r="A3">
        <v>1</v>
      </c>
      <c r="B3" t="s">
        <v>77</v>
      </c>
      <c r="C3" t="s">
        <v>78</v>
      </c>
      <c r="D3" s="11">
        <v>18</v>
      </c>
      <c r="E3" t="s">
        <v>34</v>
      </c>
      <c r="F3" t="s">
        <v>69</v>
      </c>
    </row>
    <row r="4">
      <c r="A4">
        <v>1</v>
      </c>
      <c r="B4" t="s">
        <v>79</v>
      </c>
      <c r="C4" t="s">
        <v>75</v>
      </c>
      <c r="D4" s="11">
        <v>22</v>
      </c>
      <c r="E4" t="s">
        <v>38</v>
      </c>
      <c r="F4" t="s">
        <v>80</v>
      </c>
    </row>
    <row r="5">
      <c r="A5">
        <v>2</v>
      </c>
      <c r="B5" t="s">
        <v>81</v>
      </c>
      <c r="C5" t="s">
        <v>78</v>
      </c>
      <c r="D5" s="11">
        <v>21.56</v>
      </c>
      <c r="E5" t="s">
        <v>38</v>
      </c>
      <c r="F5" t="s">
        <v>37</v>
      </c>
    </row>
    <row r="6">
      <c r="A6">
        <v>2</v>
      </c>
      <c r="B6" t="s">
        <v>82</v>
      </c>
      <c r="C6" t="s">
        <v>78</v>
      </c>
      <c r="D6" s="11">
        <v>0.44</v>
      </c>
      <c r="E6" t="s">
        <v>34</v>
      </c>
      <c r="F6" t="s">
        <v>47</v>
      </c>
    </row>
    <row r="7">
      <c r="A7">
        <v>1</v>
      </c>
      <c r="B7" t="s">
        <v>83</v>
      </c>
      <c r="C7" t="s">
        <v>78</v>
      </c>
      <c r="D7" s="11">
        <v>2</v>
      </c>
      <c r="E7" t="s">
        <v>38</v>
      </c>
      <c r="F7" t="s">
        <v>56</v>
      </c>
    </row>
    <row r="8">
      <c r="A8">
        <v>1</v>
      </c>
      <c r="B8" t="s">
        <v>84</v>
      </c>
      <c r="C8" t="s">
        <v>78</v>
      </c>
      <c r="D8" s="11">
        <v>0.5</v>
      </c>
      <c r="E8" t="s">
        <v>34</v>
      </c>
      <c r="F8" t="s">
        <v>66</v>
      </c>
    </row>
    <row r="9">
      <c r="A9">
        <v>1</v>
      </c>
      <c r="B9" t="s">
        <v>85</v>
      </c>
      <c r="C9" t="s">
        <v>78</v>
      </c>
      <c r="D9" s="11">
        <v>0.5</v>
      </c>
      <c r="E9" t="s">
        <v>38</v>
      </c>
      <c r="F9" t="s">
        <v>44</v>
      </c>
    </row>
    <row r="10">
      <c r="A10">
        <v>1</v>
      </c>
      <c r="B10" t="s">
        <v>86</v>
      </c>
      <c r="C10" t="s">
        <v>78</v>
      </c>
      <c r="D10" s="11">
        <v>3</v>
      </c>
      <c r="E10" t="s">
        <v>34</v>
      </c>
      <c r="F10" t="s">
        <v>53</v>
      </c>
    </row>
    <row r="11">
      <c r="A11">
        <v>1</v>
      </c>
      <c r="B11" t="s">
        <v>87</v>
      </c>
      <c r="C11" t="s">
        <v>75</v>
      </c>
      <c r="D11" s="11">
        <v>0.3</v>
      </c>
      <c r="E11" t="s">
        <v>34</v>
      </c>
      <c r="F11" t="s">
        <v>88</v>
      </c>
    </row>
    <row r="12">
      <c r="A12">
        <v>2</v>
      </c>
      <c r="B12" t="s">
        <v>89</v>
      </c>
      <c r="C12" t="s">
        <v>78</v>
      </c>
      <c r="D12" s="11">
        <v>3</v>
      </c>
      <c r="E12" t="s">
        <v>60</v>
      </c>
      <c r="F12" t="s">
        <v>59</v>
      </c>
    </row>
    <row r="13">
      <c r="A13">
        <v>1</v>
      </c>
      <c r="B13" t="s">
        <v>90</v>
      </c>
      <c r="C13" t="s">
        <v>78</v>
      </c>
      <c r="D13" s="11">
        <v>30</v>
      </c>
      <c r="E13" t="s">
        <v>24</v>
      </c>
      <c r="F13" t="s">
        <v>50</v>
      </c>
    </row>
    <row r="14">
      <c r="A14">
        <v>1</v>
      </c>
      <c r="B14" t="s">
        <v>91</v>
      </c>
      <c r="C14" t="s">
        <v>78</v>
      </c>
      <c r="D14" s="11">
        <v>0.05</v>
      </c>
      <c r="E14" t="s">
        <v>34</v>
      </c>
      <c r="F14" t="s">
        <v>63</v>
      </c>
    </row>
    <row r="15">
      <c r="A15">
        <v>1</v>
      </c>
      <c r="B15" t="s">
        <v>92</v>
      </c>
      <c r="C15" t="s">
        <v>78</v>
      </c>
      <c r="D15" s="11">
        <v>0.01</v>
      </c>
      <c r="E15" t="s">
        <v>34</v>
      </c>
      <c r="F15" t="s">
        <v>41</v>
      </c>
    </row>
    <row r="16">
      <c r="A16">
        <v>1</v>
      </c>
      <c r="B16" t="s">
        <v>93</v>
      </c>
      <c r="C16" t="s">
        <v>78</v>
      </c>
      <c r="D16" s="11">
        <v>1.5</v>
      </c>
      <c r="E16" t="s">
        <v>34</v>
      </c>
      <c r="F16"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94</v>
      </c>
      <c r="B1" t="s" s="2">
        <v>95</v>
      </c>
      <c r="C1" t="s" s="2">
        <v>96</v>
      </c>
      <c r="D1" t="s" s="2">
        <v>97</v>
      </c>
      <c r="E1" t="s" s="2">
        <v>98</v>
      </c>
      <c r="F1" t="s" s="2">
        <v>99</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La veille : décongelez les ailes de raie suivant la procédure. Habillez les ailes de raie. Lavez et égouttez. Réservez au froid, dans un bac GN 2/1 H 200 en polycarbonate, muni d'une grille égouttoir. Lavez, désinfectez et, au cutter, hachez le persil. Réservez au froid. Lavez et désinfectez les citrons. Coupez 17 citrons en 6 quartiers. Cannelez et coupez en rondelles 10 citrons. Réservez au froid. Dans une calotte, faites fondre le beurre.</t>
        </is>
      </c>
      <c r="E3" t="s" s="14"/>
      <c r="F3"/>
    </row>
    <row r="4">
      <c r="A4" t="s">
        <v>2</v>
      </c>
      <c r="B4">
        <v>3</v>
      </c>
      <c r="C4"/>
      <c r="D4" t="inlineStr" s="14">
        <is>
          <t>Réaliser le beurre fondu aux câpres — Dans un petit rondeau, faites revenir au beurre les échalotes ciselées. Déglacez au vinaigre de Xérès. Pendant cette opération, émulsionnez le beurre fondu au mixeur. Ajoutez les câpres et le beurre fondu émulsionné aux échalotes. Salez et poivrez. Rectifiez l'assaisonnement. Réservez au chaud, dans un bain-marie ou en armoire chaude, dans 1 bac 2/1 H 250 ou dans un bahut filmé.</t>
        </is>
      </c>
      <c r="E4" t="s" s="14"/>
      <c r="F4"/>
    </row>
    <row r="5">
      <c r="A5" t="s">
        <v>2</v>
      </c>
      <c r="B5">
        <v>4</v>
      </c>
      <c r="C5"/>
      <c r="D5" t="inlineStr" s="14">
        <is>
          <t>Marquer la cuisson du poisson — Préchauffez le four sur la position mixte à +170°C. Dans un rondeau, confectionnez le court-bouillon en suivant les recommandations du fabricant. Ajoutez le lait au court-bouillon. Plaquez 12 portions de poisson par bac, dans 8 bacs GN 1/1 H 65 perforés. Doublez les bacs perforés garnis de poisson avec des bacs de mêmes dimensions. Mouillez chaque bac avec 3 L de court-bouillon. Posez la sonde de cuisson dans une portion. Étagez les bacs sur l'échelle de cuisson. Enfournez. Atteignez la température de +63°C au cœur de la portion en fin de cuisson. Respectez la procédure de fin de cuisson. Égouttez les portions en désolidarisant les bacs perforés des autres bacs. Éliminez le fond de cuisson. Réemboîtez les bacs perforés dans les bacs. Filmez. Stockez en armoire chaude et maintenez à +63°C à cœur, en attente de consommation.</t>
        </is>
      </c>
      <c r="E5" t="s" s="14"/>
      <c r="F5"/>
    </row>
    <row r="6">
      <c r="A6" t="s">
        <v>2</v>
      </c>
      <c r="B6">
        <v>5</v>
      </c>
      <c r="C6"/>
      <c r="D6" t="inlineStr" s="14">
        <is>
          <t>Dresser et servir — Adjoignez le persil haché au beurre fondu aux câpres. Mélangez. Dressez une portion sur assiette, arrosez copieusement avec le beurre aux câpres. Ajoutez un quartier et une rondelle de citron.</t>
        </is>
      </c>
      <c r="E6" t="s" s="14"/>
      <c r="F6"/>
    </row>
    <row r="7">
      <c r="A7" t="s">
        <v>100</v>
      </c>
      <c r="B7">
        <v>1</v>
      </c>
      <c r="C7"/>
      <c r="D7" t="s" s="14">
        <v>101</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
  <cols>
    <col min="1" max="1" width="22" customWidth="1"/>
    <col min="2" max="2" width="52" customWidth="1"/>
    <col min="3" max="3" width="14" customWidth="1"/>
    <col min="4" max="4" width="10" customWidth="1"/>
  </cols>
  <sheetData>
    <row r="1" customHeight="1" ht="24">
      <c r="A1" t="s" s="7">
        <v>102</v>
      </c>
      <c r="B1"/>
      <c r="C1"/>
      <c r="D1"/>
    </row>
    <row r="2">
      <c r="A2" t="str" s="15">
        <f>"GRO_CDC_067 · GRO.POISSONS · référence : "&amp;Besoins!B3&amp;" "&amp;Besoins!C3&amp;" · multiplicateur réglable sur la feuille ""Besoins"""</f>
        <v>GRO_CDC_067 · GRO.POISSONS · référence : 100 pc · multiplicateur réglable sur la feuille </v>
      </c>
      <c r="B2"/>
      <c r="C2"/>
      <c r="D2"/>
    </row>
    <row r="3">
      <c r="A3"/>
      <c r="B3"/>
      <c r="C3"/>
      <c r="D3"/>
    </row>
    <row r="4">
      <c r="A4" t="s" s="16">
        <v>103</v>
      </c>
      <c r="B4"/>
      <c r="C4"/>
      <c r="D4"/>
    </row>
    <row r="5">
      <c r="A5" t="s" s="17">
        <v>104</v>
      </c>
      <c r="B5" t="str" s="14">
        <f>Procedure!D2</f>
        <v>Mise en place du poste de travail — Vérifiez les DLC, pesez les denrées, sélectionnez le matériel nécessaire. Désinfectez le matériel et le poste de travail suivant les protocoles.</v>
      </c>
      <c r="C5"/>
      <c r="D5"/>
    </row>
    <row r="6">
      <c r="A6" t="s" s="17">
        <v>105</v>
      </c>
      <c r="B6" t="str" s="14">
        <f>Procedure!D3</f>
        <v>Préparations préliminaires — La veille : décongelez les ailes de raie suivant la procédure. Habillez les ailes de raie. Lavez et égouttez. Réservez au froid, dans un bac GN 2/1 H 200 en polycarbonate, muni d'une grille égouttoir. Lavez, désinfectez et, au cutter, hachez le persil. Réservez au froid. Lavez et désinfectez les citrons. Coupez 17 citrons en 6 quartiers. Cannelez et coupez en rondelles 10 citrons. Réservez au froid. Dans une calotte, faites fondre le beurre.</v>
      </c>
      <c r="C6"/>
      <c r="D6"/>
    </row>
    <row r="7">
      <c r="A7"/>
      <c r="B7" t="str">
        <f>Besoins!B18</f>
        <v>Ailes de raie pelées</v>
      </c>
      <c r="C7" s="11">
        <f>Besoins!E18</f>
        <v>18</v>
      </c>
      <c r="D7" t="str">
        <f>Besoins!F18</f>
        <v>kg</v>
      </c>
    </row>
    <row r="8">
      <c r="A8" t="s" s="17">
        <v>106</v>
      </c>
      <c r="B8" t="str" s="14">
        <f>Procedure!D4</f>
        <v>Réaliser le beurre fondu aux câpres — Dans un petit rondeau, faites revenir au beurre les échalotes ciselées. Déglacez au vinaigre de Xérès. Pendant cette opération, émulsionnez le beurre fondu au mixeur. Ajoutez les câpres et le beurre fondu émulsionné aux échalotes. Salez et poivrez. Rectifiez l'assaisonnement. Réservez au chaud, dans un bain-marie ou en armoire chaude, dans 1 bac 2/1 H 250 ou dans un bahut filmé.</v>
      </c>
      <c r="C8"/>
      <c r="D8"/>
    </row>
    <row r="9">
      <c r="A9"/>
      <c r="B9" t="str">
        <f>Besoins!B17</f>
        <v>Échalotte hachée IQF</v>
      </c>
      <c r="C9" s="11">
        <f>Besoins!E17</f>
        <v>0.5</v>
      </c>
      <c r="D9" t="str">
        <f>Besoins!F17</f>
        <v>kg</v>
      </c>
    </row>
    <row r="10">
      <c r="A10"/>
      <c r="B10" t="str">
        <f>Besoins!B10</f>
        <v>Vinaigre de Xérès</v>
      </c>
      <c r="C10" s="11">
        <f>Besoins!E10</f>
        <v>0.5</v>
      </c>
      <c r="D10" t="str">
        <f>Besoins!F10</f>
        <v>lt</v>
      </c>
    </row>
    <row r="11">
      <c r="A11"/>
      <c r="B11" t="str">
        <f>Besoins!B13</f>
        <v>Beurre doux 82% MG plaquette</v>
      </c>
      <c r="C11" s="11">
        <f>Besoins!E13</f>
        <v>3</v>
      </c>
      <c r="D11" t="str">
        <f>Besoins!F13</f>
        <v>kg</v>
      </c>
    </row>
    <row r="12">
      <c r="A12"/>
      <c r="B12" t="str">
        <f>Besoins!B16</f>
        <v>Sel fin de cuisine</v>
      </c>
      <c r="C12" s="11">
        <f>Besoins!E16</f>
        <v>0.05</v>
      </c>
      <c r="D12" t="str">
        <f>Besoins!F16</f>
        <v>kg</v>
      </c>
    </row>
    <row r="13">
      <c r="A13"/>
      <c r="B13" t="str">
        <f>Besoins!B9</f>
        <v>Poivre noir moulu</v>
      </c>
      <c r="C13" s="11">
        <f>Besoins!E9</f>
        <v>0.01</v>
      </c>
      <c r="D13" t="str">
        <f>Besoins!F9</f>
        <v>kg</v>
      </c>
    </row>
    <row r="14">
      <c r="A14"/>
      <c r="B14" t="str">
        <f>Besoins!B7</f>
        <v>Câpres au vinaigre bocal</v>
      </c>
      <c r="C14" s="11">
        <f>Besoins!E7</f>
        <v>1.5</v>
      </c>
      <c r="D14" t="str">
        <f>Besoins!F7</f>
        <v>kg</v>
      </c>
    </row>
    <row r="15">
      <c r="A15" t="s" s="17">
        <v>107</v>
      </c>
      <c r="B15" t="str" s="14">
        <f>Procedure!D5</f>
        <v>Marquer la cuisson du poisson — Préchauffez le four sur la position mixte à +170°C. Dans un rondeau, confectionnez le court-bouillon en suivant les recommandations du fabricant. Ajoutez le lait au court-bouillon. Plaquez 12 portions de poisson par bac, dans 8 bacs GN 1/1 H 65 perforés. Doublez les bacs perforés garnis de poisson avec des bacs de mêmes dimensions. Mouillez chaque bac avec 3 L de court-bouillon. Posez la sonde de cuisson dans une portion. Étagez les bacs sur l'échelle de cuisson. Enfournez. Atteignez la température de +63°C au cœur de la portion en fin de cuisson. Respectez la procédure de fin de cuisson. Égouttez les portions en désolidarisant les bacs perforés des autres bacs. Éliminez le fond de cuisson. Réemboîtez les bacs perforés dans les bacs. Filmez. Stockez en armoire chaude et maintenez à +63°C à cœur, en attente de consommation.</v>
      </c>
      <c r="C15"/>
      <c r="D15"/>
    </row>
    <row r="16">
      <c r="A16"/>
      <c r="B16" t="s">
        <v>108</v>
      </c>
      <c r="C16" s="11">
        <f>'Besoins'!$B$2*22</f>
        <v>22</v>
      </c>
      <c r="D16" t="s">
        <v>38</v>
      </c>
    </row>
    <row r="17">
      <c r="A17"/>
      <c r="B17" t="str">
        <f>Besoins!B14</f>
        <v>LAIT</v>
      </c>
      <c r="C17" s="11">
        <f>Besoins!E14</f>
        <v>2</v>
      </c>
      <c r="D17" t="str">
        <f>Besoins!F14</f>
        <v>lt</v>
      </c>
    </row>
    <row r="18">
      <c r="A18" t="s" s="17">
        <v>109</v>
      </c>
      <c r="B18" t="str" s="14">
        <f>Procedure!D6</f>
        <v>Dresser et servir — Adjoignez le persil haché au beurre fondu aux câpres. Mélangez. Dressez une portion sur assiette, arrosez copieusement avec le beurre aux câpres. Ajoutez un quartier et une rondelle de citron.</v>
      </c>
      <c r="C18"/>
      <c r="D18"/>
    </row>
    <row r="19">
      <c r="A19"/>
      <c r="B19" t="s">
        <v>110</v>
      </c>
      <c r="C19" s="11">
        <f>'Besoins'!$B$2*0.3</f>
        <v>0.3</v>
      </c>
      <c r="D19" t="s">
        <v>34</v>
      </c>
    </row>
    <row r="20">
      <c r="A20"/>
      <c r="B20" t="str">
        <f>Besoins!B12</f>
        <v>Citron jaune frais (zeste/jus) — à réactualiser</v>
      </c>
      <c r="C20" s="11">
        <f>Besoins!E12</f>
        <v>30</v>
      </c>
      <c r="D20" t="str">
        <f>Besoins!F12</f>
        <v>pc</v>
      </c>
    </row>
    <row r="21">
      <c r="A21"/>
      <c r="B21"/>
      <c r="C21"/>
      <c r="D21"/>
    </row>
    <row r="22">
      <c r="A22" t="s" s="16">
        <v>111</v>
      </c>
      <c r="B22"/>
      <c r="C22"/>
      <c r="D22"/>
    </row>
    <row r="23">
      <c r="A23" t="s" s="17">
        <v>104</v>
      </c>
      <c r="B23" t="str" s="14">
        <f>Procedure!D7</f>
        <v>Délayer la poudre dans l'eau froide en fouettant, puis porter à ébullition en remuant régulièrement.</v>
      </c>
      <c r="C23"/>
      <c r="D23"/>
    </row>
    <row r="24">
      <c r="A24"/>
      <c r="B24" t="str">
        <f>Besoins!B8</f>
        <v>EAU</v>
      </c>
      <c r="C24" s="11">
        <f>Besoins!E8</f>
        <v>21.56</v>
      </c>
      <c r="D24" t="str">
        <f>Besoins!F8</f>
        <v>lt</v>
      </c>
    </row>
    <row r="25">
      <c r="A25"/>
      <c r="B25" t="str">
        <f>Besoins!B11</f>
        <v>Court-bouillon instantané déshydraté (Maggi)</v>
      </c>
      <c r="C25" s="11">
        <f>Besoins!E11</f>
        <v>0.44</v>
      </c>
      <c r="D25" t="str">
        <f>Besoins!F11</f>
        <v>kg</v>
      </c>
    </row>
    <row r="26">
      <c r="A26"/>
      <c r="B26"/>
      <c r="C26"/>
      <c r="D26"/>
    </row>
    <row r="27">
      <c r="A27" t="s" s="18">
        <v>21</v>
      </c>
      <c r="B27"/>
      <c r="C27"/>
      <c r="D27"/>
    </row>
  </sheetData>
  <sheetProtection sheet="1" formatRows="0" formatColumns="0"/>
  <mergeCells count="11">
    <mergeCell ref="A1:D1"/>
    <mergeCell ref="A2:D2"/>
    <mergeCell ref="A4:D4"/>
    <mergeCell ref="B5:D5"/>
    <mergeCell ref="B6:D6"/>
    <mergeCell ref="B8:D8"/>
    <mergeCell ref="B15:D15"/>
    <mergeCell ref="B18:D18"/>
    <mergeCell ref="A22:D22"/>
    <mergeCell ref="B23:D23"/>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2026-09-15T23:41:11Z</dcterms:created>
  <dc:title>AILES DE RAIE AUX CÂPRES</dc:title>
  <dc:subject/>
  <dc:creator>CUIS.web</dc:creator>
  <cp:lastModifiedBy/>
  <cp:keywords/>
  <dc:description>Export automatique — moteur récursif d'origine : Bernard Vandendaele</dc:description>
  <cp:category/>
  <dc:language>en-US</dc:language>
  <dcterms:modified xsi:type="dcterms:W3CDTF">2026-09-15T23:41:11Z</dcterms:modified>
  <cp:revision>1</cp:revision>
</cp:coreProperties>
</file>