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<sst xmlns="http://schemas.openxmlformats.org/spreadsheetml/2006/main" count="130" uniqueCount="130">
  <si>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</si>
  <si>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</si>
  <si>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BLANQUETTE POISSON CRÈME OSEILLE — ASSEMBLAGE</t>
  </si>
  <si>
    <t>Code</t>
  </si>
  <si>
    <t>GRO_CDC_054A</t>
  </si>
  <si>
    <t>Classe</t>
  </si>
  <si>
    <t>Poissons collectivité (GRO.POISSONS)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</si>
  <si>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</si>
  <si>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</si>
  <si>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</si>
  <si>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</si>
  <si>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</si>
  <si>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</si>
  <si>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</si>
  <si>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</si>
  <si>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</si>
  <si>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</si>
  <si>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</si>
  <si>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</si>
  <si>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</si>
  <si>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</si>
  <si>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</si>
  <si>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</si>
  <si>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</si>
  <si>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</si>
  <si>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</si>
  <si>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</si>
  <si>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</si>
  <si>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</si>
  <si>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</si>
  <si>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</si>
  <si>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</si>
  <si>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</si>
  <si>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</si>
  <si>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</si>
  <si>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</si>
  <si>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</si>
  <si>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</si>
  <si>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</si>
  <si>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</si>
  <si>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</si>
  <si>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</si>
  <si>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</si>
  <si>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</si>
  <si>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</si>
  <si>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</si>
  <si>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</si>
  <si>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</si>
  <si>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</si>
  <si>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</si>
  <si>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</si>
  <si>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</si>
  <si>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</si>
  <si>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</si>
  <si>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</si>
  <si>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</si>
  <si>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</si>
  <si>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</si>
  <si>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</si>
  <si>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</si>
  <si>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</si>
  <si>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</si>
  <si>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</si>
  <si>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</si>
  <si>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</si>
  <si>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</si>
  <si>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</si>
  <si>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</si>
  <si>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</si>
  <si>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</si>
  <si>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</si>
  <si>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</si>
  <si>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</si>
  <si>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</si>
  <si>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</si>
  <si>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</si>
  <si>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</si>
  <si>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</si>
  <si>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</si>
  <si>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</si>
  <si>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colin lieu</t>
  </si>
  <si>
    <t>matiere</t>
  </si>
  <si>
    <t xml:space="preserve">    ↳ Champignons de Paris tranchés boîte</t>
  </si>
  <si>
    <t xml:space="preserve">    ↳ SAUCE SUPRÊME À L'OSEILLE (POISSON)</t>
  </si>
  <si>
    <t>Sauces collectivité</t>
  </si>
  <si>
    <t xml:space="preserve">        ↳ SAUCE SUPRÊME (POISSON)</t>
  </si>
  <si>
    <t xml:space="preserve">            ↳ Fumet de poisson au vin blanc (collectivité)</t>
  </si>
  <si>
    <t>Préparations de base collectivité</t>
  </si>
  <si>
    <t xml:space="preserve">                ↳ EAU</t>
  </si>
  <si>
    <t xml:space="preserve">                ↳ Vin blanc sec de cuisson</t>
  </si>
  <si>
    <t xml:space="preserve">                ↳ Fumet de Poisson déshydraté (Knorr Professional)</t>
  </si>
  <si>
    <t xml:space="preserve">            ↳ Sel fin de cuisine</t>
  </si>
  <si>
    <t xml:space="preserve">            ↳ Piment de Cayenne</t>
  </si>
  <si>
    <t xml:space="preserve">            ↳ Poivre blanc moulu</t>
  </si>
  <si>
    <t xml:space="preserve">            ↳ Noix de muscade moulue</t>
  </si>
  <si>
    <t xml:space="preserve">            ↳ Farine de blé T55</t>
  </si>
  <si>
    <t xml:space="preserve">            ↳ Beurre doux 82% MG plaquette</t>
  </si>
  <si>
    <t xml:space="preserve">            ↳ Crème fraîche liquide 15% MG allégée</t>
  </si>
  <si>
    <t xml:space="preserve">        ↳ Oseille surgelee (galets)</t>
  </si>
  <si>
    <t xml:space="preserve">    ↳ Fumet de poisson concentré</t>
  </si>
  <si>
    <t>Recette</t>
  </si>
  <si>
    <t>#</t>
  </si>
  <si>
    <t>Verbe</t>
  </si>
  <si>
    <t>Étape</t>
  </si>
  <si>
    <t>Précision technique</t>
  </si>
  <si>
    <t>Durée</t>
  </si>
  <si>
    <t>Préparations préliminaires — La veille, décongeler le poisson. Tailler, laver, égoutter, réserver au froid. Déconditionner et égoutter les champignons.</t>
  </si>
  <si>
    <t>Cuire le poisson à la vapeur environ 10 minutes, jusqu'à +63°C à cœur. Passer les champignons au four.</t>
  </si>
  <si>
    <t>SAUCE SUPRÊME À L'OSEILLE (POISSON)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</si>
  <si>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</si>
  <si>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</si>
  <si>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</si>
  <si>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</si>
  <si>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</si>
  <si>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</si>
  <si>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</si>
  <si>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BLANQUETTE POISSON CRÈME OSEILLE — ASSEMBLAGE</t>
  </si>
  <si>
    <t>BLANQUETTE POISSON CRÈME OSEILLE — ASSEMBLAGE  GRO_CDC_054A</t>
  </si>
  <si>
    <t>1.</t>
  </si>
  <si>
    <t>2.</t>
  </si>
  <si>
    <t>3.</t>
  </si>
  <si>
    <t>4.</t>
  </si>
  <si>
    <t xml:space="preserve">    SAUCE SUPRÊME À L'OSEILLE (POISSON)</t>
  </si>
  <si>
    <t>5.</t>
  </si>
  <si>
    <t>↳ SAUCE SUPRÊME À L'OSEILLE (POISSON)  GRO_CDC_206SOPo</t>
  </si>
  <si>
    <t xml:space="preserve">    SAUCE SUPRÊME (POISSON)</t>
  </si>
  <si>
    <t>↳ SAUCE SUPRÊME (POISSON)  GRO_CDC_206SuPo</t>
  </si>
  <si>
    <t xml:space="preserve">    Fumet de poisson au vin blanc (collectivité)</t>
  </si>
  <si>
    <t xml:space="preserve">    Beurre doux 82% MG plaquette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</si>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</sst>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271.77224</v>
      </c>
    </row>
    <row r="12">
      <c r="A12" t="s" s="3">
        <v>16</v>
      </c>
      <c r="B12" s="4">
        <v>2.7177224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271.77224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2.3</v>
      </c>
      <c r="E8" s="11">
        <f>D8*$B$2</f>
        <v>2.3</v>
      </c>
      <c r="F8" t="s">
        <v>38</v>
      </c>
      <c r="G8" s="4">
        <f>E8*3.2</f>
        <v>7.36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</v>
      </c>
      <c r="E14" s="11">
        <f>D14*$B$2</f>
        <v>0.1</v>
      </c>
      <c r="F14" t="s">
        <v>38</v>
      </c>
      <c r="G14" s="4">
        <f>E14*30</f>
        <v>3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38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1.15</v>
      </c>
      <c r="E16" s="11">
        <f>D16*$B$2</f>
        <v>1.15</v>
      </c>
      <c r="F16" t="s">
        <v>38</v>
      </c>
      <c r="G16" s="4">
        <f>E16*5.2</f>
        <v>5.98</v>
      </c>
    </row>
    <row r="17">
      <c r="A17" t="s">
        <v>61</v>
      </c>
      <c r="B17" t="s">
        <v>62</v>
      </c>
      <c r="C17" t="s">
        <v>63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64</v>
      </c>
      <c r="B18" t="s">
        <v>65</v>
      </c>
      <c r="C18" t="s">
        <v>66</v>
      </c>
      <c r="D18" s="9">
        <v>1</v>
      </c>
      <c r="E18" s="11">
        <f>D18*$B$2</f>
        <v>1</v>
      </c>
      <c r="F18" t="s">
        <v>38</v>
      </c>
      <c r="G18" s="4">
        <f>E18*6</f>
        <v>6</v>
      </c>
    </row>
    <row r="19">
      <c r="A19" t="s">
        <v>67</v>
      </c>
      <c r="B19" t="s">
        <v>68</v>
      </c>
      <c r="C19" t="s">
        <v>69</v>
      </c>
      <c r="D19" s="9">
        <v>0.06</v>
      </c>
      <c r="E19" s="11">
        <f>D19*$B$2</f>
        <v>0.06</v>
      </c>
      <c r="F19" t="s">
        <v>38</v>
      </c>
      <c r="G19" s="4">
        <f>E19*0.35</f>
        <v>0.021</v>
      </c>
    </row>
    <row r="20">
      <c r="A20" t="s">
        <v>70</v>
      </c>
      <c r="B20" t="s">
        <v>71</v>
      </c>
      <c r="C20" t="s">
        <v>72</v>
      </c>
      <c r="D20" s="9">
        <v>15</v>
      </c>
      <c r="E20" s="11">
        <f>D20*$B$2</f>
        <v>15</v>
      </c>
      <c r="F20" t="s">
        <v>38</v>
      </c>
      <c r="G20" s="4">
        <f>E20*16</f>
        <v>240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15</v>
      </c>
      <c r="E3" t="s">
        <v>38</v>
      </c>
      <c r="F3" t="s">
        <v>72</v>
      </c>
    </row>
    <row r="4">
      <c r="A4">
        <v>1</v>
      </c>
      <c r="B4" t="s">
        <v>82</v>
      </c>
      <c r="C4" t="s">
        <v>81</v>
      </c>
      <c r="D4" s="11">
        <v>2.3</v>
      </c>
      <c r="E4" t="s">
        <v>38</v>
      </c>
      <c r="F4" t="s">
        <v>37</v>
      </c>
    </row>
    <row r="5">
      <c r="A5">
        <v>1</v>
      </c>
      <c r="B5" t="s">
        <v>83</v>
      </c>
      <c r="C5" t="s">
        <v>78</v>
      </c>
      <c r="D5" s="11">
        <v>100</v>
      </c>
      <c r="E5" t="s">
        <v>24</v>
      </c>
      <c r="F5" t="s">
        <v>84</v>
      </c>
    </row>
    <row r="6">
      <c r="A6">
        <v>2</v>
      </c>
      <c r="B6" t="s">
        <v>85</v>
      </c>
      <c r="C6" t="s">
        <v>78</v>
      </c>
      <c r="D6" s="11">
        <v>100</v>
      </c>
      <c r="E6" t="s">
        <v>24</v>
      </c>
      <c r="F6" t="s">
        <v>84</v>
      </c>
    </row>
    <row r="7">
      <c r="A7">
        <v>3</v>
      </c>
      <c r="B7" t="s">
        <v>86</v>
      </c>
      <c r="C7" t="s">
        <v>78</v>
      </c>
      <c r="D7" s="11">
        <v>8</v>
      </c>
      <c r="E7" t="s">
        <v>34</v>
      </c>
      <c r="F7" t="s">
        <v>87</v>
      </c>
    </row>
    <row r="8">
      <c r="A8">
        <v>4</v>
      </c>
      <c r="B8" t="s">
        <v>88</v>
      </c>
      <c r="C8" t="s">
        <v>81</v>
      </c>
      <c r="D8" s="11">
        <v>6.28</v>
      </c>
      <c r="E8" t="s">
        <v>34</v>
      </c>
      <c r="F8" t="s">
        <v>41</v>
      </c>
    </row>
    <row r="9">
      <c r="A9">
        <v>4</v>
      </c>
      <c r="B9" t="s">
        <v>89</v>
      </c>
      <c r="C9" t="s">
        <v>81</v>
      </c>
      <c r="D9" s="11">
        <v>1.6</v>
      </c>
      <c r="E9" t="s">
        <v>34</v>
      </c>
      <c r="F9" t="s">
        <v>33</v>
      </c>
    </row>
    <row r="10">
      <c r="A10">
        <v>4</v>
      </c>
      <c r="B10" t="s">
        <v>90</v>
      </c>
      <c r="C10" t="s">
        <v>81</v>
      </c>
      <c r="D10" s="11">
        <v>0.12</v>
      </c>
      <c r="E10" t="s">
        <v>38</v>
      </c>
      <c r="F10" t="s">
        <v>57</v>
      </c>
    </row>
    <row r="11">
      <c r="A11">
        <v>3</v>
      </c>
      <c r="B11" t="s">
        <v>91</v>
      </c>
      <c r="C11" t="s">
        <v>81</v>
      </c>
      <c r="D11" s="11">
        <v>0.06</v>
      </c>
      <c r="E11" t="s">
        <v>38</v>
      </c>
      <c r="F11" t="s">
        <v>69</v>
      </c>
    </row>
    <row r="12">
      <c r="A12">
        <v>3</v>
      </c>
      <c r="B12" t="s">
        <v>92</v>
      </c>
      <c r="C12" t="s">
        <v>81</v>
      </c>
      <c r="D12" s="11">
        <v>0.002</v>
      </c>
      <c r="E12" t="s">
        <v>38</v>
      </c>
      <c r="F12" t="s">
        <v>44</v>
      </c>
    </row>
    <row r="13">
      <c r="A13">
        <v>3</v>
      </c>
      <c r="B13" t="s">
        <v>93</v>
      </c>
      <c r="C13" t="s">
        <v>81</v>
      </c>
      <c r="D13" s="11">
        <v>0.006</v>
      </c>
      <c r="E13" t="s">
        <v>38</v>
      </c>
      <c r="F13" t="s">
        <v>44</v>
      </c>
    </row>
    <row r="14">
      <c r="A14">
        <v>3</v>
      </c>
      <c r="B14" t="s">
        <v>94</v>
      </c>
      <c r="C14" t="s">
        <v>81</v>
      </c>
      <c r="D14" s="11">
        <v>0.002</v>
      </c>
      <c r="E14" t="s">
        <v>38</v>
      </c>
      <c r="F14" t="s">
        <v>44</v>
      </c>
    </row>
    <row r="15">
      <c r="A15">
        <v>3</v>
      </c>
      <c r="B15" t="s">
        <v>95</v>
      </c>
      <c r="C15" t="s">
        <v>81</v>
      </c>
      <c r="D15" s="11">
        <v>0.65</v>
      </c>
      <c r="E15" t="s">
        <v>38</v>
      </c>
      <c r="F15" t="s">
        <v>51</v>
      </c>
    </row>
    <row r="16">
      <c r="A16">
        <v>3</v>
      </c>
      <c r="B16" t="s">
        <v>96</v>
      </c>
      <c r="C16" t="s">
        <v>81</v>
      </c>
      <c r="D16" s="11">
        <v>0.65</v>
      </c>
      <c r="E16" t="s">
        <v>38</v>
      </c>
      <c r="F16" t="s">
        <v>60</v>
      </c>
    </row>
    <row r="17">
      <c r="A17">
        <v>3</v>
      </c>
      <c r="B17" t="s">
        <v>97</v>
      </c>
      <c r="C17" t="s">
        <v>81</v>
      </c>
      <c r="D17" s="11">
        <v>2</v>
      </c>
      <c r="E17" t="s">
        <v>34</v>
      </c>
      <c r="F17" t="s">
        <v>63</v>
      </c>
    </row>
    <row r="18">
      <c r="A18">
        <v>3</v>
      </c>
      <c r="B18" t="s">
        <v>96</v>
      </c>
      <c r="C18" t="s">
        <v>81</v>
      </c>
      <c r="D18" s="11">
        <v>0.5</v>
      </c>
      <c r="E18" t="s">
        <v>38</v>
      </c>
      <c r="F18" t="s">
        <v>60</v>
      </c>
    </row>
    <row r="19">
      <c r="A19">
        <v>2</v>
      </c>
      <c r="B19" t="s">
        <v>98</v>
      </c>
      <c r="C19" t="s">
        <v>81</v>
      </c>
      <c r="D19" s="11">
        <v>1</v>
      </c>
      <c r="E19" t="s">
        <v>38</v>
      </c>
      <c r="F19" t="s">
        <v>66</v>
      </c>
    </row>
    <row r="20">
      <c r="A20">
        <v>1</v>
      </c>
      <c r="B20" t="s">
        <v>99</v>
      </c>
      <c r="C20" t="s">
        <v>81</v>
      </c>
      <c r="D20" s="11">
        <v>0.1</v>
      </c>
      <c r="E20" t="s">
        <v>38</v>
      </c>
      <c r="F2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106</v>
      </c>
      <c r="E3" t="s" s="14"/>
      <c r="F3"/>
    </row>
    <row r="4">
      <c r="A4" t="s">
        <v>2</v>
      </c>
      <c r="B4">
        <v>3</v>
      </c>
      <c r="C4"/>
      <c r="D4" t="s" s="14">
        <v>107</v>
      </c>
      <c r="E4" t="s" s="14"/>
      <c r="F4"/>
    </row>
    <row r="5">
      <c r="A5" t="s">
        <v>2</v>
      </c>
      <c r="B5">
        <v>4</v>
      </c>
      <c r="C5"/>
      <c r="D5" t="inlineStr" s="14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E6" t="s" s="14"/>
      <c r="F6"/>
    </row>
    <row r="7">
      <c r="A7" t="s">
        <v>108</v>
      </c>
      <c r="B7">
        <v>1</v>
      </c>
      <c r="C7"/>
      <c r="D7" t="s" s="14">
        <v>109</v>
      </c>
      <c r="E7" t="s" s="14"/>
      <c r="F7"/>
    </row>
    <row r="8">
      <c r="A8" t="s">
        <v>108</v>
      </c>
      <c r="B8">
        <v>2</v>
      </c>
      <c r="C8"/>
      <c r="D8" t="s" s="14">
        <v>110</v>
      </c>
      <c r="E8" t="s" s="14"/>
      <c r="F8"/>
    </row>
    <row r="9">
      <c r="A9" t="s">
        <v>111</v>
      </c>
      <c r="B9">
        <v>1</v>
      </c>
      <c r="C9"/>
      <c r="D9" t="inlineStr" s="14">
        <is>
          <t>Mise en place du poste de travail — Vérifier les D.L.C., peser les denrées, sélectionner le matériel. Désinfecter le matériel et le poste de travail suivant les protocoles.</t>
        </is>
      </c>
      <c r="E9" t="s" s="14"/>
      <c r="F9"/>
    </row>
    <row r="10">
      <c r="A10" t="s">
        <v>111</v>
      </c>
      <c r="B10">
        <v>2</v>
      </c>
      <c r="C10"/>
      <c r="D10" t="s" s="14">
        <v>112</v>
      </c>
      <c r="E10" t="s" s="14"/>
      <c r="F10"/>
    </row>
    <row r="11">
      <c r="A11" t="s">
        <v>111</v>
      </c>
      <c r="B11">
        <v>3</v>
      </c>
      <c r="C11"/>
      <c r="D11" t="s" s="14">
        <v>113</v>
      </c>
      <c r="E11" t="s" s="14"/>
      <c r="F11"/>
    </row>
    <row r="12">
      <c r="A12" t="s">
        <v>114</v>
      </c>
      <c r="B12">
        <v>1</v>
      </c>
      <c r="C12"/>
      <c r="D12" t="s" s="14">
        <v>115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"GRO_CDC_054A · GRO.POISSONS · référence : "&amp;Besoins!B3&amp;" "&amp;Besoins!C3&amp;" · multiplicateur réglable sur la feuille ""Besoins"""</f>
        <v>GRO_CDC_054A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119</v>
      </c>
      <c r="B6" t="str" s="14">
        <f>Procedure!D3</f>
        <v>Préparations préliminaires — La veille, décongeler le poisson. Tailler, laver, égoutter, réserver au froid. Déconditionner et égoutter les champignons.</v>
      </c>
      <c r="C6"/>
      <c r="D6"/>
    </row>
    <row r="7">
      <c r="A7" t="s" s="17">
        <v>120</v>
      </c>
      <c r="B7" t="str" s="14">
        <f>Procedure!D4</f>
        <v>Cuire le poisson à la vapeur environ 10 minutes, jusqu'à +63°C à cœur. Passer les champignons au four.</v>
      </c>
      <c r="C7"/>
      <c r="D7"/>
    </row>
    <row r="8">
      <c r="A8"/>
      <c r="B8" t="str">
        <f>Besoins!B20</f>
        <v>Filets de colin lieu</v>
      </c>
      <c r="C8" s="11">
        <f>Besoins!E20</f>
        <v>15</v>
      </c>
      <c r="D8" t="str">
        <f>Besoins!F20</f>
        <v>kg</v>
      </c>
    </row>
    <row r="9">
      <c r="A9"/>
      <c r="B9" t="str">
        <f>Besoins!B8</f>
        <v>Champignons de Paris tranchés boîte</v>
      </c>
      <c r="C9" s="11">
        <f>Besoins!E8</f>
        <v>2.3</v>
      </c>
      <c r="D9" t="str">
        <f>Besoins!F8</f>
        <v>kg</v>
      </c>
    </row>
    <row r="10">
      <c r="A10" t="s" s="17">
        <v>121</v>
      </c>
      <c r="B10" t="str" s="14">
        <f>Procedure!D5</f>
        <v>Prendre la quantité nécessaire de sauce suprême de poisson à l'oseille sur la production du jour (GRO_CDC_206SOPo déjà en mise en place). Ajouter le concentré de poisson. Rectifier l'assaisonnement, maintenir à +63°C.</v>
      </c>
      <c r="C10"/>
      <c r="D10"/>
    </row>
    <row r="11">
      <c r="A11"/>
      <c r="B11" t="s">
        <v>122</v>
      </c>
      <c r="C11" s="11">
        <f>'Besoins'!$B$2*100</f>
        <v>100</v>
      </c>
      <c r="D11" t="s">
        <v>24</v>
      </c>
    </row>
    <row r="12">
      <c r="A12"/>
      <c r="B12" t="str">
        <f>Besoins!B14</f>
        <v>Fumet de poisson concentré</v>
      </c>
      <c r="C12" s="11">
        <f>Besoins!E14</f>
        <v>0.1</v>
      </c>
      <c r="D12" t="str">
        <f>Besoins!F14</f>
        <v>kg</v>
      </c>
    </row>
    <row r="13">
      <c r="A13" t="s" s="17">
        <v>123</v>
      </c>
      <c r="B13" t="str" s="14">
        <f>Procedure!D6</f>
        <v>Dresser et servir — Répartir les portions de poisson dans les bacs de service, ajouter les champignons puis la sauce crème à l'oseille. Accompagner de riz pilaf, riz créole, pommes vapeur, ou gratin de légumes.</v>
      </c>
      <c r="C13"/>
      <c r="D13"/>
    </row>
    <row r="14">
      <c r="A14"/>
      <c r="B14"/>
      <c r="C14"/>
      <c r="D14"/>
    </row>
    <row r="15">
      <c r="A15" t="s" s="16">
        <v>124</v>
      </c>
      <c r="B15"/>
      <c r="C15"/>
      <c r="D15"/>
    </row>
    <row r="16">
      <c r="A16" t="s" s="17">
        <v>118</v>
      </c>
      <c r="B16" t="str" s="14">
        <f>Procedure!D7</f>
        <v>Confectionner la sauce suprême selon la recette de base. Ajouter 1 kg de galets d'oseille surgelée.</v>
      </c>
      <c r="C16"/>
      <c r="D16"/>
    </row>
    <row r="17">
      <c r="A17"/>
      <c r="B17" t="s">
        <v>125</v>
      </c>
      <c r="C17" s="11">
        <f>'Besoins'!$B$2*100</f>
        <v>100</v>
      </c>
      <c r="D17" t="s">
        <v>24</v>
      </c>
    </row>
    <row r="18">
      <c r="A18"/>
      <c r="B18" t="str">
        <f>Besoins!B18</f>
        <v>Oseille surgelee (galets)</v>
      </c>
      <c r="C18" s="11">
        <f>Besoins!E18</f>
        <v>1</v>
      </c>
      <c r="D18" t="str">
        <f>Besoins!F18</f>
        <v>kg</v>
      </c>
    </row>
    <row r="19">
      <c r="A19" t="s" s="17">
        <v>119</v>
      </c>
      <c r="B19" t="str" s="14">
        <f>Procedure!D8</f>
        <v>Émulsionner au mixeur.</v>
      </c>
      <c r="C19"/>
      <c r="D19"/>
    </row>
    <row r="20">
      <c r="A20"/>
      <c r="B20"/>
      <c r="C20"/>
      <c r="D20"/>
    </row>
    <row r="21">
      <c r="A21" t="s" s="16">
        <v>126</v>
      </c>
      <c r="B21"/>
      <c r="C21"/>
      <c r="D21"/>
    </row>
    <row r="22">
      <c r="A22" t="s" s="17">
        <v>118</v>
      </c>
      <c r="B22" t="str" s="14">
        <f>Procedure!D9</f>
        <v>Mise en place du poste de travail — Vérifier les D.L.C., peser les denrées, sélectionner le matériel. Désinfecter le matériel et le poste de travail suivant les protocoles.</v>
      </c>
      <c r="C22"/>
      <c r="D22"/>
    </row>
    <row r="23">
      <c r="A23" t="s" s="17">
        <v>119</v>
      </c>
      <c r="B23" t="str" s="14">
        <f>Procedure!D10</f>
        <v>Réduire de 2 litres le fond blanc de la recette de base.</v>
      </c>
      <c r="C23"/>
      <c r="D23"/>
    </row>
    <row r="24">
      <c r="A24"/>
      <c r="B24" t="s">
        <v>127</v>
      </c>
      <c r="C24" s="11">
        <f>'Besoins'!$B$2*8</f>
        <v>8</v>
      </c>
      <c r="D24" t="s">
        <v>34</v>
      </c>
    </row>
    <row r="25">
      <c r="A25"/>
      <c r="B25" t="str">
        <f>Besoins!B19</f>
        <v>Sel fin de cuisine</v>
      </c>
      <c r="C25" s="11">
        <f>Besoins!E19</f>
        <v>0.06</v>
      </c>
      <c r="D25" t="str">
        <f>Besoins!F19</f>
        <v>kg</v>
      </c>
    </row>
    <row r="26">
      <c r="A26"/>
      <c r="B26" t="str">
        <f>Besoins!B11</f>
        <v>Piment de Cayenne</v>
      </c>
      <c r="C26" s="11">
        <f>Besoins!E11</f>
        <v>0.002</v>
      </c>
      <c r="D26" t="str">
        <f>Besoins!F11</f>
        <v>kg</v>
      </c>
    </row>
    <row r="27">
      <c r="A27"/>
      <c r="B27" t="str">
        <f>Besoins!B12</f>
        <v>Poivre blanc moulu</v>
      </c>
      <c r="C27" s="11">
        <f>Besoins!E12</f>
        <v>0.006</v>
      </c>
      <c r="D27" t="str">
        <f>Besoins!F12</f>
        <v>kg</v>
      </c>
    </row>
    <row r="28">
      <c r="A28"/>
      <c r="B28" t="str">
        <f>Besoins!B10</f>
        <v>Noix de muscade moulue</v>
      </c>
      <c r="C28" s="11">
        <f>Besoins!E10</f>
        <v>0.002</v>
      </c>
      <c r="D28" t="str">
        <f>Besoins!F10</f>
        <v>kg</v>
      </c>
    </row>
    <row r="29">
      <c r="A29"/>
      <c r="B29" t="str">
        <f>Besoins!B13</f>
        <v>Farine de blé T55</v>
      </c>
      <c r="C29" s="11">
        <f>Besoins!E13</f>
        <v>0.65</v>
      </c>
      <c r="D29" t="str">
        <f>Besoins!F13</f>
        <v>kg</v>
      </c>
    </row>
    <row r="30">
      <c r="A30"/>
      <c r="B30" t="s">
        <v>128</v>
      </c>
      <c r="C30" s="11">
        <f>'Besoins'!$B$2*0.65</f>
        <v>0.65</v>
      </c>
      <c r="D30" t="s">
        <v>38</v>
      </c>
    </row>
    <row r="31">
      <c r="A31" t="s" s="17">
        <v>120</v>
      </c>
      <c r="B31" t="str" s="14">
        <f>Procedure!D11</f>
        <v>Ajouter 2 litres de crème fraîche et 500 g de beurre en liaison terminale. Monter et émulsionner la sauce au mixeur.</v>
      </c>
      <c r="C31"/>
      <c r="D31"/>
    </row>
    <row r="32">
      <c r="A32"/>
      <c r="B32" t="str">
        <f>Besoins!B17</f>
        <v>Crème fraîche liquide 15% MG allégée</v>
      </c>
      <c r="C32" s="11">
        <f>Besoins!E17</f>
        <v>2</v>
      </c>
      <c r="D32" t="str">
        <f>Besoins!F17</f>
        <v>lt</v>
      </c>
    </row>
    <row r="33">
      <c r="A33"/>
      <c r="B33" t="s">
        <v>128</v>
      </c>
      <c r="C33" s="11">
        <f>'Besoins'!$B$2*0.5</f>
        <v>0.5</v>
      </c>
      <c r="D33" t="s">
        <v>38</v>
      </c>
    </row>
    <row r="34">
      <c r="A34"/>
      <c r="B34"/>
      <c r="C34"/>
      <c r="D34"/>
    </row>
    <row r="35">
      <c r="A35" t="s" s="16">
        <v>129</v>
      </c>
      <c r="B35"/>
      <c r="C35"/>
      <c r="D35"/>
    </row>
    <row r="36">
      <c r="A36" t="s" s="17">
        <v>118</v>
      </c>
      <c r="B36" t="str" s="14">
        <f>Procedure!D12</f>
        <v>Réhydrater la poudre déshydratée dans l'eau chaude puis ajouter le vin blanc. Porter à ébullition légère et laisser réduire quelques minutes.</v>
      </c>
      <c r="C36"/>
      <c r="D36"/>
    </row>
    <row r="37">
      <c r="A37"/>
      <c r="B37" t="str">
        <f>Besoins!B9</f>
        <v>EAU</v>
      </c>
      <c r="C37" s="11">
        <f>Besoins!E9</f>
        <v>6.28</v>
      </c>
      <c r="D37" t="str">
        <f>Besoins!F9</f>
        <v>lt</v>
      </c>
    </row>
    <row r="38">
      <c r="A38"/>
      <c r="B38" t="str">
        <f>Besoins!B7</f>
        <v>Vin blanc sec de cuisson</v>
      </c>
      <c r="C38" s="11">
        <f>Besoins!E7</f>
        <v>1.6</v>
      </c>
      <c r="D38" t="str">
        <f>Besoins!F7</f>
        <v>lt</v>
      </c>
    </row>
    <row r="39">
      <c r="A39"/>
      <c r="B39" t="str">
        <f>Besoins!B15</f>
        <v>Fumet de Poisson déshydraté (Knorr Professional)</v>
      </c>
      <c r="C39" s="11">
        <f>Besoins!E15</f>
        <v>0.12</v>
      </c>
      <c r="D39" t="str">
        <f>Besoins!F15</f>
        <v>kg</v>
      </c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8">
    <mergeCell ref="A1:D1"/>
    <mergeCell ref="A2:D2"/>
    <mergeCell ref="A4:D4"/>
    <mergeCell ref="B5:D5"/>
    <mergeCell ref="B6:D6"/>
    <mergeCell ref="B7:D7"/>
    <mergeCell ref="B10:D10"/>
    <mergeCell ref="B13:D13"/>
    <mergeCell ref="A15:D15"/>
    <mergeCell ref="B16:D16"/>
    <mergeCell ref="B19:D19"/>
    <mergeCell ref="A21:D21"/>
    <mergeCell ref="B22:D22"/>
    <mergeCell ref="B23:D23"/>
    <mergeCell ref="B31:D31"/>
    <mergeCell ref="A35:D35"/>
    <mergeCell ref="B36:D36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2026-09-15T22:22:58Z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2026-09-15T22:22:58Z</dcterms:modified>
  <cp:revision>1</cp:revision>
</cp:coreProperties>
</file>