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<sst xmlns="http://schemas.openxmlformats.org/spreadsheetml/2006/main" count="122" uniqueCount="122">
  <si>
    <t>Fiche technique</t>
  </si>
  <si>
    <t>Nom</t>
  </si>
  <si>
    <t>SAUCE IVOIRE (VOLAILLE)</t>
  </si>
  <si>
    <t>Code</t>
  </si>
  <si>
    <t>GRO_CDC_206IvVo</t>
  </si>
  <si>
    <t>Classe</t>
  </si>
  <si>
    <t>Sauces collectivité (GRO.SAUCES)</t>
  </si>
  <si>
    <t>Statut</t>
  </si>
  <si>
    <t>publie</t>
  </si>
  <si>
    <t>Verrouillée</t>
  </si>
  <si>
    <t>Non</t>
  </si>
  <si>
    <t>Source bibliographique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</si>
  <si>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</si>
  <si>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</si>
  <si>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</si>
  <si>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</si>
  <si>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</si>
  <si>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</si>
  <si>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</si>
  <si>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</si>
  <si>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23:31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</si>
  <si>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</si>
  <si>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</si>
  <si>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</si>
  <si>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</si>
  <si>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</si>
  <si>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</si>
  <si>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</si>
  <si>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</si>
  <si>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</si>
  <si>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</si>
  <si>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VIN-BLANC-CUI</t>
  </si>
  <si>
    <t>Vin blanc sec de cuisson</t>
  </si>
  <si>
    <t>Vins et bières de cuisson</t>
  </si>
  <si>
    <t>lt</t>
  </si>
  <si>
    <t>00000061</t>
  </si>
  <si>
    <t>EAU</t>
  </si>
  <si>
    <t>Matières diverses (à trier)</t>
  </si>
  <si>
    <t>00001743</t>
  </si>
  <si>
    <t>farine de blé tamisée type 55</t>
  </si>
  <si>
    <t>Épicerie salée</t>
  </si>
  <si>
    <t>EPI-MUSCADE-POW</t>
  </si>
  <si>
    <t>Noix de muscade moulue</t>
  </si>
  <si>
    <t>Épices en poudre et graines</t>
  </si>
  <si>
    <t>kg</t>
  </si>
  <si>
    <t>EPI-PIMENT-CAYE</t>
  </si>
  <si>
    <t>Piment de Cayenne</t>
  </si>
  <si>
    <t>EPI-POIVRE-BLAN</t>
  </si>
  <si>
    <t>Poivre blanc moulu</t>
  </si>
  <si>
    <t>CONC-VIANDE</t>
  </si>
  <si>
    <t>Concentré de viande</t>
  </si>
  <si>
    <t>Épicerie</t>
  </si>
  <si>
    <t>KNORR-FBLIE-STD</t>
  </si>
  <si>
    <t>Fonds Brun Lié (Knorr Professional)</t>
  </si>
  <si>
    <t>Fonds déshydratés et poudres</t>
  </si>
  <si>
    <t>BEU-CUISINE</t>
  </si>
  <si>
    <t>Beurre de cuisine bloc 10 kg</t>
  </si>
  <si>
    <t>Beurres et margarines</t>
  </si>
  <si>
    <t>BEU-DOUX</t>
  </si>
  <si>
    <t>Beurre doux 82% MG plaquette</t>
  </si>
  <si>
    <t>CRE-FRAICHE-LI</t>
  </si>
  <si>
    <t>Crème fraîche liquide 15% MG allégée</t>
  </si>
  <si>
    <t>Crèmes fraîches et laitières</t>
  </si>
  <si>
    <t>SEL-FIN</t>
  </si>
  <si>
    <t>Sel fin de cuisine</t>
  </si>
  <si>
    <t>Sels et condiments de base</t>
  </si>
  <si>
    <t>Total</t>
  </si>
  <si>
    <t>Niveau</t>
  </si>
  <si>
    <t>Composant</t>
  </si>
  <si>
    <t>Type</t>
  </si>
  <si>
    <t>Quantité (pour 100 pc)</t>
  </si>
  <si>
    <t>recette</t>
  </si>
  <si>
    <t>Sauces collectivité</t>
  </si>
  <si>
    <t xml:space="preserve">    ↳ SAUCE SUPRÊME (VOLAILLE)</t>
  </si>
  <si>
    <t xml:space="preserve">        ↳ Fond de volaille au vin blanc (collectivité)</t>
  </si>
  <si>
    <t>Préparations de base collectivité</t>
  </si>
  <si>
    <t xml:space="preserve">            ↳ EAU</t>
  </si>
  <si>
    <t>matiere</t>
  </si>
  <si>
    <t xml:space="preserve">            ↳ Vin blanc sec de cuisson</t>
  </si>
  <si>
    <t xml:space="preserve">            ↳ Fonds Brun Lié (Knorr Professional)</t>
  </si>
  <si>
    <t xml:space="preserve">        ↳ Sel fin de cuisine</t>
  </si>
  <si>
    <t xml:space="preserve">        ↳ Piment de Cayenne</t>
  </si>
  <si>
    <t xml:space="preserve">        ↳ Poivre blanc moulu</t>
  </si>
  <si>
    <t xml:space="preserve">        ↳ Noix de muscade moulue</t>
  </si>
  <si>
    <t xml:space="preserve">        ↳ Roux Blanc</t>
  </si>
  <si>
    <t>Roux et liaisons de base</t>
  </si>
  <si>
    <t xml:space="preserve">            ↳ Beurre de cuisine bloc 10 kg</t>
  </si>
  <si>
    <t xml:space="preserve">            ↳ farine de blé tamisée type 55</t>
  </si>
  <si>
    <t xml:space="preserve">        ↳ Crème fraîche liquide 15% MG allégée</t>
  </si>
  <si>
    <t xml:space="preserve">        ↳ Beurre doux 82% MG plaquette</t>
  </si>
  <si>
    <t xml:space="preserve">    ↳ Concentré de viande</t>
  </si>
  <si>
    <t>Recette</t>
  </si>
  <si>
    <t>#</t>
  </si>
  <si>
    <t>Verbe</t>
  </si>
  <si>
    <t>Étape</t>
  </si>
  <si>
    <t>Précision technique</t>
  </si>
  <si>
    <t>Durée</t>
  </si>
  <si>
    <t>Adjoindre 100 g de concentré de viande à la sauce suprême.</t>
  </si>
  <si>
    <t>SAUCE SUPRÊME (VOLAILLE)</t>
  </si>
  <si>
    <t>Réduire de 2 litres le fond blanc de la recette de base.</t>
  </si>
  <si>
    <t>Ajouter 2 litres de crème fraîche et 500 g de beurre en liaison terminale. Monter et émulsionner la sauce au mixeur.</t>
  </si>
  <si>
    <t>Fond de volaille au vin blanc (collectivité)</t>
  </si>
  <si>
    <t>Réhydrater la poudre déshydratée dans l'eau chaude puis ajouter le vin blanc. Porter à ébullition légère et laisser réduire quelques minutes.</t>
  </si>
  <si>
    <t>Roux Blanc</t>
  </si>
  <si>
    <t>METTRE EN PLACE</t>
  </si>
  <si>
    <t>Mettre en place — Peser, mesurer et contrôler les denrées. Tamiser la farine. Découper le beurre en parcelles.</t>
  </si>
  <si>
    <t>ÉTUVER</t>
  </si>
  <si>
    <t>RÉDUIRE</t>
  </si>
  <si>
    <t>3 à 4 min</t>
  </si>
  <si>
    <t>REFROIDIR</t>
  </si>
  <si>
    <t>Refroidir rapidement — Retirer la sauteuse du feu. Si nécessaire, plonger le fond dans une plaque d'eau froide pour stopper la cuisson.</t>
  </si>
  <si>
    <t>Fiche technique — SAUCE IVOIRE (VOLAILLE)</t>
  </si>
  <si>
    <t>SAUCE IVOIRE (VOLAILLE)  GRO_CDC_206IvVo</t>
  </si>
  <si>
    <t>1.</t>
  </si>
  <si>
    <t xml:space="preserve">    SAUCE SUPRÊME (VOLAILLE)</t>
  </si>
  <si>
    <t>↳ SAUCE SUPRÊME (VOLAILLE)  GRO_CDC_206SuVo</t>
  </si>
  <si>
    <t>2.</t>
  </si>
  <si>
    <t xml:space="preserve">    Fond de volaille au vin blanc (collectivité)</t>
  </si>
  <si>
    <t>3.</t>
  </si>
  <si>
    <t>↳ Fond de volaille au vin blanc (collectivité)  GRO-FONDV-VOLAIL</t>
  </si>
  <si>
    <t>↳ Roux Blanc  00SAU_REC001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</si>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</sst>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/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15.0605</v>
      </c>
    </row>
    <row r="12">
      <c r="A12" t="s" s="3">
        <v>16</v>
      </c>
      <c r="B12" s="4">
        <v>0.150605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15.0605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G1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1.6</v>
      </c>
      <c r="E7" s="11">
        <f>D7*$B$2</f>
        <v>1.6</v>
      </c>
      <c r="F7" t="s">
        <v>34</v>
      </c>
      <c r="G7" s="4">
        <f>E7*2.8</f>
        <v>4.48</v>
      </c>
    </row>
    <row r="8">
      <c r="A8" t="s" s="12">
        <v>35</v>
      </c>
      <c r="B8" t="s">
        <v>36</v>
      </c>
      <c r="C8" t="s">
        <v>37</v>
      </c>
      <c r="D8" s="9">
        <v>6.2</v>
      </c>
      <c r="E8" s="11">
        <f>D8*$B$2</f>
        <v>6.2</v>
      </c>
      <c r="F8" t="s">
        <v>34</v>
      </c>
      <c r="G8" s="4">
        <f>E8*0.003</f>
        <v>0.0186</v>
      </c>
    </row>
    <row r="9">
      <c r="A9" t="s" s="12">
        <v>38</v>
      </c>
      <c r="B9" t="s">
        <v>39</v>
      </c>
      <c r="C9" t="s">
        <v>40</v>
      </c>
      <c r="D9" s="9">
        <v>0.325</v>
      </c>
      <c r="E9" s="11">
        <f>D9*$B$2</f>
        <v>0.325</v>
      </c>
      <c r="F9" t="s">
        <v>24</v>
      </c>
      <c r="G9" s="4">
        <f>E9*0</f>
        <v>0</v>
      </c>
    </row>
    <row r="10">
      <c r="A10" t="s">
        <v>41</v>
      </c>
      <c r="B10" t="s">
        <v>42</v>
      </c>
      <c r="C10" t="s">
        <v>43</v>
      </c>
      <c r="D10" s="9">
        <v>0.002</v>
      </c>
      <c r="E10" s="11">
        <f>D10*$B$2</f>
        <v>0.002</v>
      </c>
      <c r="F10" t="s">
        <v>44</v>
      </c>
      <c r="G10" s="4">
        <f>E10*20</f>
        <v>0.04</v>
      </c>
    </row>
    <row r="11">
      <c r="A11" t="s">
        <v>45</v>
      </c>
      <c r="B11" t="s">
        <v>46</v>
      </c>
      <c r="C11" t="s">
        <v>43</v>
      </c>
      <c r="D11" s="9">
        <v>0.002</v>
      </c>
      <c r="E11" s="11">
        <f>D11*$B$2</f>
        <v>0.002</v>
      </c>
      <c r="F11" t="s">
        <v>44</v>
      </c>
      <c r="G11" s="4">
        <f>E11*9.8</f>
        <v>0.0196</v>
      </c>
    </row>
    <row r="12">
      <c r="A12" t="s">
        <v>47</v>
      </c>
      <c r="B12" t="s">
        <v>48</v>
      </c>
      <c r="C12" t="s">
        <v>43</v>
      </c>
      <c r="D12" s="9">
        <v>0.006</v>
      </c>
      <c r="E12" s="11">
        <f>D12*$B$2</f>
        <v>0.006</v>
      </c>
      <c r="F12" t="s">
        <v>44</v>
      </c>
      <c r="G12" s="4">
        <f>E12*14.8</f>
        <v>0.0888</v>
      </c>
    </row>
    <row r="13">
      <c r="A13" t="s">
        <v>49</v>
      </c>
      <c r="B13" t="s">
        <v>50</v>
      </c>
      <c r="C13" t="s">
        <v>51</v>
      </c>
      <c r="D13" s="9">
        <v>0.1</v>
      </c>
      <c r="E13" s="11">
        <f>D13*$B$2</f>
        <v>0.1</v>
      </c>
      <c r="F13" t="s">
        <v>44</v>
      </c>
      <c r="G13" s="4">
        <f>E13*18</f>
        <v>1.8</v>
      </c>
    </row>
    <row r="14">
      <c r="A14" t="s">
        <v>52</v>
      </c>
      <c r="B14" t="s">
        <v>53</v>
      </c>
      <c r="C14" t="s">
        <v>54</v>
      </c>
      <c r="D14" s="9">
        <v>0.2</v>
      </c>
      <c r="E14" s="11">
        <f>D14*$B$2</f>
        <v>0.2</v>
      </c>
      <c r="F14" t="s">
        <v>44</v>
      </c>
      <c r="G14" s="4">
        <f>E14*0</f>
        <v>0</v>
      </c>
    </row>
    <row r="15">
      <c r="A15" t="s">
        <v>55</v>
      </c>
      <c r="B15" t="s">
        <v>56</v>
      </c>
      <c r="C15" t="s">
        <v>57</v>
      </c>
      <c r="D15" s="9">
        <v>0.325</v>
      </c>
      <c r="E15" s="11">
        <f>D15*$B$2</f>
        <v>0.325</v>
      </c>
      <c r="F15" t="s">
        <v>44</v>
      </c>
      <c r="G15" s="4">
        <f>E15*4.9</f>
        <v>1.5925</v>
      </c>
    </row>
    <row r="16">
      <c r="A16" t="s">
        <v>58</v>
      </c>
      <c r="B16" t="s">
        <v>59</v>
      </c>
      <c r="C16" t="s">
        <v>57</v>
      </c>
      <c r="D16" s="9">
        <v>0.5</v>
      </c>
      <c r="E16" s="11">
        <f>D16*$B$2</f>
        <v>0.5</v>
      </c>
      <c r="F16" t="s">
        <v>44</v>
      </c>
      <c r="G16" s="4">
        <f>E16*5.2</f>
        <v>2.6</v>
      </c>
    </row>
    <row r="17">
      <c r="A17" t="s">
        <v>60</v>
      </c>
      <c r="B17" t="s">
        <v>61</v>
      </c>
      <c r="C17" t="s">
        <v>62</v>
      </c>
      <c r="D17" s="9">
        <v>2</v>
      </c>
      <c r="E17" s="11">
        <f>D17*$B$2</f>
        <v>2</v>
      </c>
      <c r="F17" t="s">
        <v>34</v>
      </c>
      <c r="G17" s="4">
        <f>E17*2.2</f>
        <v>4.4</v>
      </c>
    </row>
    <row r="18">
      <c r="A18" t="s">
        <v>63</v>
      </c>
      <c r="B18" t="s">
        <v>64</v>
      </c>
      <c r="C18" t="s">
        <v>65</v>
      </c>
      <c r="D18" s="9">
        <v>0.06</v>
      </c>
      <c r="E18" s="11">
        <f>D18*$B$2</f>
        <v>0.06</v>
      </c>
      <c r="F18" t="s">
        <v>44</v>
      </c>
      <c r="G18" s="4">
        <f>E18*0.35</f>
        <v>0.021</v>
      </c>
    </row>
    <row r="19">
      <c r="A19"/>
      <c r="B19"/>
      <c r="C19"/>
      <c r="D19"/>
      <c r="E19"/>
      <c r="F19" t="s" s="3">
        <v>66</v>
      </c>
      <c r="G19" s="13">
        <f>SUM(G7:G18)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67</v>
      </c>
      <c r="B1" t="s" s="2">
        <v>68</v>
      </c>
      <c r="C1" t="s" s="2">
        <v>69</v>
      </c>
      <c r="D1" t="s" s="2">
        <v>70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71</v>
      </c>
      <c r="D2" s="11">
        <v>100</v>
      </c>
      <c r="E2" t="s">
        <v>24</v>
      </c>
      <c r="F2" t="s">
        <v>72</v>
      </c>
    </row>
    <row r="3">
      <c r="A3">
        <v>1</v>
      </c>
      <c r="B3" t="s">
        <v>73</v>
      </c>
      <c r="C3" t="s">
        <v>71</v>
      </c>
      <c r="D3" s="11">
        <v>100</v>
      </c>
      <c r="E3" t="s">
        <v>24</v>
      </c>
      <c r="F3" t="s">
        <v>72</v>
      </c>
    </row>
    <row r="4">
      <c r="A4">
        <v>2</v>
      </c>
      <c r="B4" t="s">
        <v>74</v>
      </c>
      <c r="C4" t="s">
        <v>71</v>
      </c>
      <c r="D4" s="11">
        <v>8</v>
      </c>
      <c r="E4" t="s">
        <v>34</v>
      </c>
      <c r="F4" t="s">
        <v>75</v>
      </c>
    </row>
    <row r="5">
      <c r="A5">
        <v>3</v>
      </c>
      <c r="B5" t="s">
        <v>76</v>
      </c>
      <c r="C5" t="s">
        <v>77</v>
      </c>
      <c r="D5" s="11">
        <v>6.2</v>
      </c>
      <c r="E5" t="s">
        <v>34</v>
      </c>
      <c r="F5" t="s">
        <v>37</v>
      </c>
    </row>
    <row r="6">
      <c r="A6">
        <v>3</v>
      </c>
      <c r="B6" t="s">
        <v>78</v>
      </c>
      <c r="C6" t="s">
        <v>77</v>
      </c>
      <c r="D6" s="11">
        <v>1.6</v>
      </c>
      <c r="E6" t="s">
        <v>34</v>
      </c>
      <c r="F6" t="s">
        <v>33</v>
      </c>
    </row>
    <row r="7">
      <c r="A7">
        <v>3</v>
      </c>
      <c r="B7" t="s">
        <v>79</v>
      </c>
      <c r="C7" t="s">
        <v>77</v>
      </c>
      <c r="D7" s="11">
        <v>0.2</v>
      </c>
      <c r="E7" t="s">
        <v>44</v>
      </c>
      <c r="F7" t="s">
        <v>54</v>
      </c>
    </row>
    <row r="8">
      <c r="A8">
        <v>2</v>
      </c>
      <c r="B8" t="s">
        <v>80</v>
      </c>
      <c r="C8" t="s">
        <v>77</v>
      </c>
      <c r="D8" s="11">
        <v>0.06</v>
      </c>
      <c r="E8" t="s">
        <v>44</v>
      </c>
      <c r="F8" t="s">
        <v>65</v>
      </c>
    </row>
    <row r="9">
      <c r="A9">
        <v>2</v>
      </c>
      <c r="B9" t="s">
        <v>81</v>
      </c>
      <c r="C9" t="s">
        <v>77</v>
      </c>
      <c r="D9" s="11">
        <v>0.002</v>
      </c>
      <c r="E9" t="s">
        <v>44</v>
      </c>
      <c r="F9" t="s">
        <v>43</v>
      </c>
    </row>
    <row r="10">
      <c r="A10">
        <v>2</v>
      </c>
      <c r="B10" t="s">
        <v>82</v>
      </c>
      <c r="C10" t="s">
        <v>77</v>
      </c>
      <c r="D10" s="11">
        <v>0.006</v>
      </c>
      <c r="E10" t="s">
        <v>44</v>
      </c>
      <c r="F10" t="s">
        <v>43</v>
      </c>
    </row>
    <row r="11">
      <c r="A11">
        <v>2</v>
      </c>
      <c r="B11" t="s">
        <v>83</v>
      </c>
      <c r="C11" t="s">
        <v>77</v>
      </c>
      <c r="D11" s="11">
        <v>0.002</v>
      </c>
      <c r="E11" t="s">
        <v>44</v>
      </c>
      <c r="F11" t="s">
        <v>43</v>
      </c>
    </row>
    <row r="12">
      <c r="A12">
        <v>2</v>
      </c>
      <c r="B12" t="s">
        <v>84</v>
      </c>
      <c r="C12" t="s">
        <v>71</v>
      </c>
      <c r="D12" s="11">
        <v>0.65</v>
      </c>
      <c r="E12" t="s">
        <v>44</v>
      </c>
      <c r="F12" t="s">
        <v>85</v>
      </c>
    </row>
    <row r="13">
      <c r="A13">
        <v>3</v>
      </c>
      <c r="B13" t="s">
        <v>86</v>
      </c>
      <c r="C13" t="s">
        <v>77</v>
      </c>
      <c r="D13" s="11">
        <v>0.325</v>
      </c>
      <c r="E13" t="s">
        <v>44</v>
      </c>
      <c r="F13" t="s">
        <v>57</v>
      </c>
    </row>
    <row r="14">
      <c r="A14">
        <v>3</v>
      </c>
      <c r="B14" t="s">
        <v>87</v>
      </c>
      <c r="C14" t="s">
        <v>77</v>
      </c>
      <c r="D14" s="11">
        <v>0.325</v>
      </c>
      <c r="E14" t="s">
        <v>44</v>
      </c>
      <c r="F14" t="s">
        <v>40</v>
      </c>
    </row>
    <row r="15">
      <c r="A15">
        <v>2</v>
      </c>
      <c r="B15" t="s">
        <v>88</v>
      </c>
      <c r="C15" t="s">
        <v>77</v>
      </c>
      <c r="D15" s="11">
        <v>2</v>
      </c>
      <c r="E15" t="s">
        <v>34</v>
      </c>
      <c r="F15" t="s">
        <v>62</v>
      </c>
    </row>
    <row r="16">
      <c r="A16">
        <v>2</v>
      </c>
      <c r="B16" t="s">
        <v>89</v>
      </c>
      <c r="C16" t="s">
        <v>77</v>
      </c>
      <c r="D16" s="11">
        <v>0.5</v>
      </c>
      <c r="E16" t="s">
        <v>44</v>
      </c>
      <c r="F16" t="s">
        <v>57</v>
      </c>
    </row>
    <row r="17">
      <c r="A17">
        <v>1</v>
      </c>
      <c r="B17" t="s">
        <v>90</v>
      </c>
      <c r="C17" t="s">
        <v>77</v>
      </c>
      <c r="D17" s="11">
        <v>0.1</v>
      </c>
      <c r="E17" t="s">
        <v>44</v>
      </c>
      <c r="F17" t="s">
        <v>51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91</v>
      </c>
      <c r="B1" t="s" s="2">
        <v>92</v>
      </c>
      <c r="C1" t="s" s="2">
        <v>93</v>
      </c>
      <c r="D1" t="s" s="2">
        <v>94</v>
      </c>
      <c r="E1" t="s" s="2">
        <v>95</v>
      </c>
      <c r="F1" t="s" s="2">
        <v>96</v>
      </c>
    </row>
    <row r="2">
      <c r="A2" t="s">
        <v>2</v>
      </c>
      <c r="B2">
        <v>1</v>
      </c>
      <c r="C2"/>
      <c r="D2" t="s" s="14">
        <v>97</v>
      </c>
      <c r="E2" t="s" s="14"/>
      <c r="F2"/>
    </row>
    <row r="3">
      <c r="A3" t="s">
        <v>98</v>
      </c>
      <c r="B3">
        <v>1</v>
      </c>
      <c r="C3"/>
      <c r="D3" t="inlineStr" s="14">
        <is>
          <t>Mise en place du poste de travail — Vérifier les D.L.C., peser les denrées, sélectionner le matériel. Désinfecter le matériel et le poste de travail suivant les protocoles.</t>
        </is>
      </c>
      <c r="E3" t="s" s="14"/>
      <c r="F3"/>
    </row>
    <row r="4">
      <c r="A4" t="s">
        <v>98</v>
      </c>
      <c r="B4">
        <v>2</v>
      </c>
      <c r="C4"/>
      <c r="D4" t="s" s="14">
        <v>99</v>
      </c>
      <c r="E4" t="s" s="14"/>
      <c r="F4"/>
    </row>
    <row r="5">
      <c r="A5" t="s">
        <v>98</v>
      </c>
      <c r="B5">
        <v>3</v>
      </c>
      <c r="C5"/>
      <c r="D5" t="s" s="14">
        <v>100</v>
      </c>
      <c r="E5" t="s" s="14"/>
      <c r="F5"/>
    </row>
    <row r="6">
      <c r="A6" t="s">
        <v>101</v>
      </c>
      <c r="B6">
        <v>1</v>
      </c>
      <c r="C6"/>
      <c r="D6" t="s" s="14">
        <v>102</v>
      </c>
      <c r="E6" t="s" s="14"/>
      <c r="F6"/>
    </row>
    <row r="7">
      <c r="A7" t="s">
        <v>103</v>
      </c>
      <c r="B7">
        <v>1</v>
      </c>
      <c r="C7" t="s">
        <v>104</v>
      </c>
      <c r="D7" t="s" s="14">
        <v>105</v>
      </c>
      <c r="E7" t="s" s="14"/>
      <c r="F7"/>
    </row>
    <row r="8">
      <c r="A8" t="s">
        <v>103</v>
      </c>
      <c r="B8">
        <v>2</v>
      </c>
      <c r="C8" t="s">
        <v>106</v>
      </c>
      <c r="D8" t="inlineStr" s="14">
        <is>
          <t>Réaliser le roux — Faire fondre le beurre en parcelles dans une sauteuse suffisamment grande. Ajouter la farine tamisée dès que le beurre est fondu. Mélanger à l'aide d'une spatule ou d'un fouet à sauce jusqu'à obtenir un mélange lisse et homogène.</t>
        </is>
      </c>
      <c r="E8" t="s" s="14"/>
      <c r="F8"/>
    </row>
    <row r="9">
      <c r="A9" t="s">
        <v>103</v>
      </c>
      <c r="B9">
        <v>3</v>
      </c>
      <c r="C9" t="s">
        <v>107</v>
      </c>
      <c r="D9" t="inlineStr" s="14">
        <is>
          <t>Cuire le roux blanc — Cuire très doucement à feu réduit sans arrêter de mélanger. Arrêter la cuisson lorsqu'il blanchit et devient mousseux — on dit alors qu'il « fleurit ».</t>
        </is>
      </c>
      <c r="E9" t="s" s="14">
        <v>108</v>
      </c>
      <c r="F9"/>
    </row>
    <row r="10">
      <c r="A10" t="s">
        <v>103</v>
      </c>
      <c r="B10">
        <v>4</v>
      </c>
      <c r="C10" t="s">
        <v>109</v>
      </c>
      <c r="D10" t="s" s="14">
        <v>110</v>
      </c>
      <c r="E10" t="s" s="14"/>
      <c r="F10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D38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111</v>
      </c>
      <c r="B1"/>
      <c r="C1"/>
      <c r="D1"/>
    </row>
    <row r="2">
      <c r="A2" t="str" s="15">
        <f>"GRO_CDC_206IvVo · GRO.SAUCES · référence : "&amp;Besoins!B3&amp;" "&amp;Besoins!C3&amp;" · multiplicateur réglable sur la feuille ""Besoins"""</f>
        <v>GRO_CDC_206IvVo · GRO.SAUCES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112</v>
      </c>
      <c r="B4"/>
      <c r="C4"/>
      <c r="D4"/>
    </row>
    <row r="5">
      <c r="A5" t="s" s="17">
        <v>113</v>
      </c>
      <c r="B5" t="str" s="14">
        <f>Procedure!D2</f>
        <v>Adjoindre 100 g de concentré de viande à la sauce suprême.</v>
      </c>
      <c r="C5"/>
      <c r="D5"/>
    </row>
    <row r="6">
      <c r="A6"/>
      <c r="B6" t="s">
        <v>114</v>
      </c>
      <c r="C6" s="11">
        <f>'Besoins'!$B$2*100</f>
        <v>100</v>
      </c>
      <c r="D6" t="s">
        <v>24</v>
      </c>
    </row>
    <row r="7">
      <c r="A7"/>
      <c r="B7" t="str">
        <f>Besoins!B13</f>
        <v>Concentré de viande</v>
      </c>
      <c r="C7" s="11">
        <f>Besoins!E13</f>
        <v>0.1</v>
      </c>
      <c r="D7" t="str">
        <f>Besoins!F13</f>
        <v>kg</v>
      </c>
    </row>
    <row r="8">
      <c r="A8"/>
      <c r="B8"/>
      <c r="C8"/>
      <c r="D8"/>
    </row>
    <row r="9">
      <c r="A9" t="s" s="16">
        <v>115</v>
      </c>
      <c r="B9"/>
      <c r="C9"/>
      <c r="D9"/>
    </row>
    <row r="10">
      <c r="A10" t="s" s="17">
        <v>113</v>
      </c>
      <c r="B10" t="str" s="14">
        <f>Procedure!D3</f>
        <v>Mise en place du poste de travail — Vérifier les D.L.C., peser les denrées, sélectionner le matériel. Désinfecter le matériel et le poste de travail suivant les protocoles.</v>
      </c>
      <c r="C10"/>
      <c r="D10"/>
    </row>
    <row r="11">
      <c r="A11" t="s" s="17">
        <v>116</v>
      </c>
      <c r="B11" t="str" s="14">
        <f>Procedure!D4</f>
        <v>Réduire de 2 litres le fond blanc de la recette de base.</v>
      </c>
      <c r="C11"/>
      <c r="D11"/>
    </row>
    <row r="12">
      <c r="A12"/>
      <c r="B12" t="s">
        <v>117</v>
      </c>
      <c r="C12" s="11">
        <f>'Besoins'!$B$2*8</f>
        <v>8</v>
      </c>
      <c r="D12" t="s">
        <v>34</v>
      </c>
    </row>
    <row r="13">
      <c r="A13"/>
      <c r="B13" t="str">
        <f>Besoins!B18</f>
        <v>Sel fin de cuisine</v>
      </c>
      <c r="C13" s="11">
        <f>Besoins!E18</f>
        <v>0.06</v>
      </c>
      <c r="D13" t="str">
        <f>Besoins!F18</f>
        <v>kg</v>
      </c>
    </row>
    <row r="14">
      <c r="A14"/>
      <c r="B14" t="str">
        <f>Besoins!B11</f>
        <v>Piment de Cayenne</v>
      </c>
      <c r="C14" s="11">
        <f>Besoins!E11</f>
        <v>0.002</v>
      </c>
      <c r="D14" t="str">
        <f>Besoins!F11</f>
        <v>kg</v>
      </c>
    </row>
    <row r="15">
      <c r="A15"/>
      <c r="B15" t="str">
        <f>Besoins!B12</f>
        <v>Poivre blanc moulu</v>
      </c>
      <c r="C15" s="11">
        <f>Besoins!E12</f>
        <v>0.006</v>
      </c>
      <c r="D15" t="str">
        <f>Besoins!F12</f>
        <v>kg</v>
      </c>
    </row>
    <row r="16">
      <c r="A16"/>
      <c r="B16" t="str">
        <f>Besoins!B10</f>
        <v>Noix de muscade moulue</v>
      </c>
      <c r="C16" s="11">
        <f>Besoins!E10</f>
        <v>0.002</v>
      </c>
      <c r="D16" t="str">
        <f>Besoins!F10</f>
        <v>kg</v>
      </c>
    </row>
    <row r="17">
      <c r="A17" t="s" s="17">
        <v>118</v>
      </c>
      <c r="B17" t="str" s="14">
        <f>Procedure!D5</f>
        <v>Ajouter 2 litres de crème fraîche et 500 g de beurre en liaison terminale. Monter et émulsionner la sauce au mixeur.</v>
      </c>
      <c r="C17"/>
      <c r="D17"/>
    </row>
    <row r="18">
      <c r="A18"/>
      <c r="B18" t="str">
        <f>Besoins!B17</f>
        <v>Crème fraîche liquide 15% MG allégée</v>
      </c>
      <c r="C18" s="11">
        <f>Besoins!E17</f>
        <v>2</v>
      </c>
      <c r="D18" t="str">
        <f>Besoins!F17</f>
        <v>lt</v>
      </c>
    </row>
    <row r="19">
      <c r="A19"/>
      <c r="B19" t="str">
        <f>Besoins!B16</f>
        <v>Beurre doux 82% MG plaquette</v>
      </c>
      <c r="C19" s="11">
        <f>Besoins!E16</f>
        <v>0.5</v>
      </c>
      <c r="D19" t="str">
        <f>Besoins!F16</f>
        <v>kg</v>
      </c>
    </row>
    <row r="20">
      <c r="A20"/>
      <c r="B20"/>
      <c r="C20"/>
      <c r="D20"/>
    </row>
    <row r="21">
      <c r="A21" t="s" s="16">
        <v>119</v>
      </c>
      <c r="B21"/>
      <c r="C21"/>
      <c r="D21"/>
    </row>
    <row r="22">
      <c r="A22" t="s" s="17">
        <v>113</v>
      </c>
      <c r="B22" t="str" s="14">
        <f>Procedure!D6</f>
        <v>Réhydrater la poudre déshydratée dans l'eau chaude puis ajouter le vin blanc. Porter à ébullition légère et laisser réduire quelques minutes.</v>
      </c>
      <c r="C22"/>
      <c r="D22"/>
    </row>
    <row r="23">
      <c r="A23"/>
      <c r="B23" t="str">
        <f>Besoins!B8</f>
        <v>EAU</v>
      </c>
      <c r="C23" s="11">
        <f>Besoins!E8</f>
        <v>6.2</v>
      </c>
      <c r="D23" t="str">
        <f>Besoins!F8</f>
        <v>lt</v>
      </c>
    </row>
    <row r="24">
      <c r="A24"/>
      <c r="B24" t="str">
        <f>Besoins!B7</f>
        <v>Vin blanc sec de cuisson</v>
      </c>
      <c r="C24" s="11">
        <f>Besoins!E7</f>
        <v>1.6</v>
      </c>
      <c r="D24" t="str">
        <f>Besoins!F7</f>
        <v>lt</v>
      </c>
    </row>
    <row r="25">
      <c r="A25"/>
      <c r="B25" t="str">
        <f>Besoins!B14</f>
        <v>Fonds Brun Lié (Knorr Professional)</v>
      </c>
      <c r="C25" s="11">
        <f>Besoins!E14</f>
        <v>0.2</v>
      </c>
      <c r="D25" t="str">
        <f>Besoins!F14</f>
        <v>kg</v>
      </c>
    </row>
    <row r="26">
      <c r="A26"/>
      <c r="B26"/>
      <c r="C26"/>
      <c r="D26"/>
    </row>
    <row r="27">
      <c r="A27" t="s" s="16">
        <v>120</v>
      </c>
      <c r="B27"/>
      <c r="C27"/>
      <c r="D27"/>
    </row>
    <row r="28">
      <c r="A28" t="s" s="17">
        <v>113</v>
      </c>
      <c r="B28" t="str" s="14">
        <f>"[METTRE EN PLACE] "&amp;Procedure!D7</f>
        <v>[METTRE EN PLACE] Mettre en place — Peser, mesurer et contrôler les denrées. Tamiser la farine. Découper le beurre en parcelles.</v>
      </c>
      <c r="C28"/>
      <c r="D28"/>
    </row>
    <row r="29">
      <c r="A29"/>
      <c r="B29" t="str">
        <f>Besoins!B15</f>
        <v>Beurre de cuisine bloc 10 kg</v>
      </c>
      <c r="C29" s="11">
        <f>Besoins!E15</f>
        <v>0.325</v>
      </c>
      <c r="D29" t="str">
        <f>Besoins!F15</f>
        <v>kg</v>
      </c>
    </row>
    <row r="30">
      <c r="A30"/>
      <c r="B30" t="str">
        <f>Besoins!B9</f>
        <v>farine de blé tamisée type 55</v>
      </c>
      <c r="C30" s="11">
        <f>Besoins!E9</f>
        <v>0.325</v>
      </c>
      <c r="D30" t="str">
        <f>Besoins!F9</f>
        <v>kg</v>
      </c>
    </row>
    <row r="31">
      <c r="A31" t="s" s="17">
        <v>116</v>
      </c>
      <c r="B31" t="str" s="14">
        <f>"[ÉTUVER] "&amp;Procedure!D8</f>
        <v>[ÉTUVER] Réaliser le roux — Faire fondre le beurre en parcelles dans une sauteuse suffisamment grande. Ajouter la farine tamisée dès que le beurre est fondu. Mélanger à l'aide d'une spatule ou d'un fouet à sauce jusqu'à obtenir un mélange lisse et homogène.</v>
      </c>
      <c r="C31"/>
      <c r="D31"/>
    </row>
    <row r="32">
      <c r="A32"/>
      <c r="B32" t="str">
        <f>Besoins!B15</f>
        <v>Beurre de cuisine bloc 10 kg</v>
      </c>
      <c r="C32" s="11">
        <f>Besoins!E15</f>
        <v>0.325</v>
      </c>
      <c r="D32" t="str">
        <f>Besoins!F15</f>
        <v>kg</v>
      </c>
    </row>
    <row r="33">
      <c r="A33"/>
      <c r="B33" t="str">
        <f>Besoins!B9</f>
        <v>farine de blé tamisée type 55</v>
      </c>
      <c r="C33" s="11">
        <f>Besoins!E9</f>
        <v>0.325</v>
      </c>
      <c r="D33" t="str">
        <f>Besoins!F9</f>
        <v>kg</v>
      </c>
    </row>
    <row r="34">
      <c r="A34" t="s" s="17">
        <v>118</v>
      </c>
      <c r="B34" t="str" s="14">
        <f>"[RÉDUIRE] "&amp;Procedure!D9</f>
        <v>[RÉDUIRE] Cuire le roux blanc — Cuire très doucement à feu réduit sans arrêter de mélanger. Arrêter la cuisson lorsqu'il blanchit et devient mousseux — on dit alors qu'il « fleurit ».</v>
      </c>
      <c r="C34"/>
      <c r="D34"/>
    </row>
    <row r="35">
      <c r="A35"/>
      <c r="B35" t="str" s="18">
        <f>"ℹ "&amp;Procedure!E9</f>
        <v>ℹ</v>
      </c>
      <c r="C35"/>
      <c r="D35"/>
    </row>
    <row r="36">
      <c r="A36" t="s" s="17">
        <v>121</v>
      </c>
      <c r="B36" t="str" s="14">
        <f>"[REFROIDIR] "&amp;Procedure!D10</f>
        <v>[REFROIDIR] Refroidir rapidement — Retirer la sauteuse du feu. Si nécessaire, plonger le fond dans une plaque d'eau froide pour stopper la cuisson.</v>
      </c>
      <c r="C36"/>
      <c r="D36"/>
    </row>
    <row r="37">
      <c r="A37"/>
      <c r="B37"/>
      <c r="C37"/>
      <c r="D37"/>
    </row>
    <row r="38">
      <c r="A38" t="s" s="19">
        <v>21</v>
      </c>
      <c r="B38"/>
      <c r="C38"/>
      <c r="D38"/>
    </row>
  </sheetData>
  <sheetProtection sheet="1" formatRows="0" formatColumns="0"/>
  <mergeCells count="17">
    <mergeCell ref="A1:D1"/>
    <mergeCell ref="A2:D2"/>
    <mergeCell ref="A4:D4"/>
    <mergeCell ref="B5:D5"/>
    <mergeCell ref="A9:D9"/>
    <mergeCell ref="B10:D10"/>
    <mergeCell ref="B11:D11"/>
    <mergeCell ref="B17:D17"/>
    <mergeCell ref="A21:D21"/>
    <mergeCell ref="B22:D22"/>
    <mergeCell ref="A27:D27"/>
    <mergeCell ref="B28:D28"/>
    <mergeCell ref="B31:D31"/>
    <mergeCell ref="B34:D34"/>
    <mergeCell ref="B35:D35"/>
    <mergeCell ref="B36:D36"/>
    <mergeCell ref="A38:D3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2026-09-15T21:31:00Z</dcterms:created>
  <dc:title>SAUCE IVOIRE (VOLAILLE)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2026-09-15T21:31:00Z</dcterms:modified>
  <cp:revision>1</cp:revision>
</cp:coreProperties>
</file>