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<sst xmlns="http://schemas.openxmlformats.org/spreadsheetml/2006/main" count="108" uniqueCount="108">
  <si>
    <t>Fiche technique</t>
  </si>
  <si>
    <t>Nom</t>
  </si>
  <si>
    <t>POTAGE CULTIVATEUR (TOUT SURGELE)</t>
  </si>
  <si>
    <t>Code</t>
  </si>
  <si>
    <t>GRO_CDC_042B</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</si>
  <si>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</si>
  <si>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</si>
  <si>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</si>
  <si>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</si>
  <si>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</si>
  <si>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</si>
  <si>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</si>
  <si>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</si>
  <si>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</si>
  <si>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</si>
  <si>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</si>
  <si>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</si>
  <si>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</si>
  <si>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</si>
  <si>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</si>
  <si>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</si>
  <si>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</si>
  <si>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</si>
  <si>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</si>
  <si>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</si>
  <si>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</si>
  <si>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</si>
  <si>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</si>
  <si>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</si>
  <si>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</si>
  <si>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</si>
  <si>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PAIN-RASSIS</t>
  </si>
  <si>
    <t>Pain rassis</t>
  </si>
  <si>
    <t>Farines de blé</t>
  </si>
  <si>
    <t>kg</t>
  </si>
  <si>
    <t>BEU-DOUX</t>
  </si>
  <si>
    <t>Beurre doux 82% MG plaquette</t>
  </si>
  <si>
    <t>Beurres et margarines</t>
  </si>
  <si>
    <t>RNM0200155</t>
  </si>
  <si>
    <t>EMMENTAL 1 kg rapé</t>
  </si>
  <si>
    <t>Fromages</t>
  </si>
  <si>
    <t>00002259</t>
  </si>
  <si>
    <t>POMMES de TERRE  CUITES A COEUR SOUS VIDE PASTEURISÉES NON STÉRILISÉES. sans conservateur -ni additifs-ni allergènes</t>
  </si>
  <si>
    <t>Légumes 4ème gamme (prêts emploi)</t>
  </si>
  <si>
    <t>RNM0370123</t>
  </si>
  <si>
    <t>CÉLERI-RAVE France</t>
  </si>
  <si>
    <t>Légumes</t>
  </si>
  <si>
    <t>RNM0020160</t>
  </si>
  <si>
    <t>CERFEUIL France botte</t>
  </si>
  <si>
    <t>bte</t>
  </si>
  <si>
    <t>RNM0290123</t>
  </si>
  <si>
    <t>CHOU vert France cat.I colis de 6</t>
  </si>
  <si>
    <t>SEL-GROS</t>
  </si>
  <si>
    <t>Gros sel de mer</t>
  </si>
  <si>
    <t>Sels et condiments de base</t>
  </si>
  <si>
    <t>POIREAU-EM-SURG</t>
  </si>
  <si>
    <t>Poireaux émincés surgelés</t>
  </si>
  <si>
    <t>Légumes surgelés</t>
  </si>
  <si>
    <t>RNMS00751</t>
  </si>
  <si>
    <t>Carottes en rondelles surgelées</t>
  </si>
  <si>
    <t>Pommes de terre surgelées</t>
  </si>
  <si>
    <t>RNMS00760</t>
  </si>
  <si>
    <t>Haricots verts très fins surgelés</t>
  </si>
  <si>
    <t>RNMS00766</t>
  </si>
  <si>
    <t>Navets en dés surgelés</t>
  </si>
  <si>
    <t>RNMS00764</t>
  </si>
  <si>
    <t>Petits pois doux très fins surgelés</t>
  </si>
  <si>
    <t>POITRINE-FRAICHE</t>
  </si>
  <si>
    <t>Poitrine de porc fraîche</t>
  </si>
  <si>
    <t>Porc frais</t>
  </si>
  <si>
    <t>Total</t>
  </si>
  <si>
    <t>Niveau</t>
  </si>
  <si>
    <t>Composant</t>
  </si>
  <si>
    <t>Type</t>
  </si>
  <si>
    <t>Quantité (pour 100 pc)</t>
  </si>
  <si>
    <t>recette</t>
  </si>
  <si>
    <t>Potages collectivité</t>
  </si>
  <si>
    <t xml:space="preserve">    ↳ Poireaux émincés surgelés</t>
  </si>
  <si>
    <t>matiere</t>
  </si>
  <si>
    <t xml:space="preserve">    ↳ Carottes en rondelles surgelées</t>
  </si>
  <si>
    <t xml:space="preserve">    ↳ Navets en dés surgelés</t>
  </si>
  <si>
    <t xml:space="preserve">    ↳ CÉLERI-RAVE France</t>
  </si>
  <si>
    <t xml:space="preserve">    ↳ POMMES de TERRE  CUITES A COEUR SOUS VIDE PASTEURISÉES NON STÉRILISÉES. sans conservateur -ni additifs-ni allergènes</t>
  </si>
  <si>
    <t xml:space="preserve">    ↳ Petits pois doux très fins surgelés</t>
  </si>
  <si>
    <t xml:space="preserve">    ↳ Haricots verts très fins surgelés</t>
  </si>
  <si>
    <t xml:space="preserve">    ↳ CHOU vert France cat.I colis de 6</t>
  </si>
  <si>
    <t xml:space="preserve">    ↳ Poitrine de porc fraîche</t>
  </si>
  <si>
    <t xml:space="preserve">    ↳ Beurre doux 82% MG plaquette</t>
  </si>
  <si>
    <t xml:space="preserve">    ↳ Gros sel de mer</t>
  </si>
  <si>
    <t xml:space="preserve">    ↳ CERFEUIL (KG)</t>
  </si>
  <si>
    <t>Conversions diverses</t>
  </si>
  <si>
    <t xml:space="preserve">        ↳ CERFEUIL France botte</t>
  </si>
  <si>
    <t xml:space="preserve">    ↳ Pain rassis</t>
  </si>
  <si>
    <t xml:space="preserve">    ↳ EMMENTAL 1 kg rapé</t>
  </si>
  <si>
    <t>Recette</t>
  </si>
  <si>
    <t>#</t>
  </si>
  <si>
    <t>Verbe</t>
  </si>
  <si>
    <t>Étape</t>
  </si>
  <si>
    <t>Précision technique</t>
  </si>
  <si>
    <t>Durée</t>
  </si>
  <si>
    <t>Fiche technique — POTAGE CULTIVATEUR (TOUT SURGELE)</t>
  </si>
  <si>
    <t>POTAGE CULTIVATEUR (TOUT SURGELE)  GRO_CDC_042B</t>
  </si>
  <si>
    <t>1.</t>
  </si>
  <si>
    <t>2.</t>
  </si>
  <si>
    <t xml:space="preserve">    CERFEUIL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</si>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</sst>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93.81166</v>
      </c>
    </row>
    <row r="12">
      <c r="A12" t="s" s="3">
        <v>16</v>
      </c>
      <c r="B12" s="4">
        <v>0.9381166</v>
      </c>
    </row>
    <row r="13">
      <c r="A13"/>
      <c r="B13"/>
    </row>
    <row r="14">
      <c r="A14" t="s" s="5">
        <v>17</v>
      </c>
      <c r="B14" t="s" s="5">
        <v>14</v>
      </c>
    </row>
    <row r="15">
      <c r="A15" t="s" s="5">
        <v>18</v>
      </c>
      <c r="B15" s="6">
        <v>93.81166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E7*1.5</f>
        <v>9</v>
      </c>
    </row>
    <row r="8">
      <c r="A8" t="s">
        <v>35</v>
      </c>
      <c r="B8" t="s">
        <v>36</v>
      </c>
      <c r="C8" t="s">
        <v>37</v>
      </c>
      <c r="D8" s="9">
        <v>0.5</v>
      </c>
      <c r="E8" s="11">
        <f>D8*$B$2</f>
        <v>0.5</v>
      </c>
      <c r="F8" t="s">
        <v>34</v>
      </c>
      <c r="G8" s="4">
        <f>E8*5.2</f>
        <v>2.6</v>
      </c>
    </row>
    <row r="9">
      <c r="A9" t="s">
        <v>38</v>
      </c>
      <c r="B9" t="s">
        <v>39</v>
      </c>
      <c r="C9" t="s">
        <v>40</v>
      </c>
      <c r="D9" s="9">
        <v>2</v>
      </c>
      <c r="E9" s="11">
        <f>D9*$B$2</f>
        <v>2</v>
      </c>
      <c r="F9" t="s">
        <v>34</v>
      </c>
      <c r="G9" s="4">
        <f>E9*8.1</f>
        <v>16.2</v>
      </c>
    </row>
    <row r="10">
      <c r="A10" t="s" s="12">
        <v>41</v>
      </c>
      <c r="B10" t="s">
        <v>42</v>
      </c>
      <c r="C10" t="s">
        <v>43</v>
      </c>
      <c r="D10" s="9">
        <v>6</v>
      </c>
      <c r="E10" s="11">
        <f>D10*$B$2</f>
        <v>6</v>
      </c>
      <c r="F10" t="s">
        <v>34</v>
      </c>
      <c r="G10" s="4">
        <f>E10*0.3</f>
        <v>1.8</v>
      </c>
    </row>
    <row r="11">
      <c r="A11" t="s">
        <v>44</v>
      </c>
      <c r="B11" t="s">
        <v>45</v>
      </c>
      <c r="C11" t="s">
        <v>46</v>
      </c>
      <c r="D11" s="9">
        <v>1</v>
      </c>
      <c r="E11" s="11">
        <f>D11*$B$2</f>
        <v>1</v>
      </c>
      <c r="F11" t="s">
        <v>34</v>
      </c>
      <c r="G11" s="4">
        <f>E11*1.1</f>
        <v>1.1</v>
      </c>
    </row>
    <row r="12">
      <c r="A12" t="s">
        <v>47</v>
      </c>
      <c r="B12" t="s">
        <v>48</v>
      </c>
      <c r="C12" t="s">
        <v>46</v>
      </c>
      <c r="D12" s="9">
        <v>1</v>
      </c>
      <c r="E12" s="11">
        <f>D12*$B$2</f>
        <v>1</v>
      </c>
      <c r="F12" t="s">
        <v>49</v>
      </c>
      <c r="G12" s="4">
        <f>E12*6</f>
        <v>6</v>
      </c>
    </row>
    <row r="13">
      <c r="A13" t="s">
        <v>50</v>
      </c>
      <c r="B13" t="s">
        <v>51</v>
      </c>
      <c r="C13" t="s">
        <v>46</v>
      </c>
      <c r="D13" s="9">
        <v>1.481</v>
      </c>
      <c r="E13" s="11">
        <f>D13*$B$2</f>
        <v>1.481</v>
      </c>
      <c r="F13" t="s">
        <v>24</v>
      </c>
      <c r="G13" s="4">
        <f>E13*11</f>
        <v>16.291</v>
      </c>
    </row>
    <row r="14">
      <c r="A14" t="s">
        <v>52</v>
      </c>
      <c r="B14" t="s">
        <v>53</v>
      </c>
      <c r="C14" t="s">
        <v>54</v>
      </c>
      <c r="D14" s="9">
        <v>0.073</v>
      </c>
      <c r="E14" s="11">
        <f>D14*$B$2</f>
        <v>0.073</v>
      </c>
      <c r="F14" t="s">
        <v>34</v>
      </c>
      <c r="G14" s="4">
        <f>E14*0.42</f>
        <v>0.03066</v>
      </c>
    </row>
    <row r="15">
      <c r="A15" t="s">
        <v>55</v>
      </c>
      <c r="B15" t="s">
        <v>56</v>
      </c>
      <c r="C15" t="s">
        <v>57</v>
      </c>
      <c r="D15" s="9">
        <v>2</v>
      </c>
      <c r="E15" s="11">
        <f>D15*$B$2</f>
        <v>2</v>
      </c>
      <c r="F15" t="s">
        <v>34</v>
      </c>
      <c r="G15" s="4">
        <f>E15*3.2</f>
        <v>6.4</v>
      </c>
    </row>
    <row r="16">
      <c r="A16" t="s">
        <v>58</v>
      </c>
      <c r="B16" t="s">
        <v>59</v>
      </c>
      <c r="C16" t="s">
        <v>60</v>
      </c>
      <c r="D16" s="9">
        <v>4</v>
      </c>
      <c r="E16" s="11">
        <f>D16*$B$2</f>
        <v>4</v>
      </c>
      <c r="F16" t="s">
        <v>34</v>
      </c>
      <c r="G16" s="4">
        <f>E16*2.17</f>
        <v>8.68</v>
      </c>
    </row>
    <row r="17">
      <c r="A17" t="s">
        <v>61</v>
      </c>
      <c r="B17" t="s">
        <v>62</v>
      </c>
      <c r="C17" t="s">
        <v>60</v>
      </c>
      <c r="D17" s="9">
        <v>2</v>
      </c>
      <c r="E17" s="11">
        <f>D17*$B$2</f>
        <v>2</v>
      </c>
      <c r="F17" t="s">
        <v>34</v>
      </c>
      <c r="G17" s="4">
        <f>E17*2.83</f>
        <v>5.66</v>
      </c>
    </row>
    <row r="18">
      <c r="A18" t="s">
        <v>63</v>
      </c>
      <c r="B18" t="s">
        <v>64</v>
      </c>
      <c r="C18" t="s">
        <v>60</v>
      </c>
      <c r="D18" s="9">
        <v>2</v>
      </c>
      <c r="E18" s="11">
        <f>D18*$B$2</f>
        <v>2</v>
      </c>
      <c r="F18" t="s">
        <v>34</v>
      </c>
      <c r="G18" s="4">
        <f>E18*1.92</f>
        <v>3.84</v>
      </c>
    </row>
    <row r="19">
      <c r="A19" t="s">
        <v>65</v>
      </c>
      <c r="B19" t="s">
        <v>66</v>
      </c>
      <c r="C19" t="s">
        <v>60</v>
      </c>
      <c r="D19" s="9">
        <v>1</v>
      </c>
      <c r="E19" s="11">
        <f>D19*$B$2</f>
        <v>1</v>
      </c>
      <c r="F19" t="s">
        <v>34</v>
      </c>
      <c r="G19" s="4">
        <f>E19*3.21</f>
        <v>3.21</v>
      </c>
    </row>
    <row r="20">
      <c r="A20" t="s">
        <v>67</v>
      </c>
      <c r="B20" t="s">
        <v>68</v>
      </c>
      <c r="C20" t="s">
        <v>69</v>
      </c>
      <c r="D20" s="9">
        <v>2</v>
      </c>
      <c r="E20" s="11">
        <f>D20*$B$2</f>
        <v>2</v>
      </c>
      <c r="F20" t="s">
        <v>34</v>
      </c>
      <c r="G20" s="4">
        <f>E20*6.5</f>
        <v>13</v>
      </c>
    </row>
    <row r="21">
      <c r="A21"/>
      <c r="B21"/>
      <c r="C21"/>
      <c r="D21"/>
      <c r="E21"/>
      <c r="F21" t="s" s="3">
        <v>70</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78</v>
      </c>
      <c r="D3" s="11">
        <v>2</v>
      </c>
      <c r="E3" t="s">
        <v>34</v>
      </c>
      <c r="F3" t="s">
        <v>57</v>
      </c>
    </row>
    <row r="4">
      <c r="A4">
        <v>1</v>
      </c>
      <c r="B4" t="s">
        <v>79</v>
      </c>
      <c r="C4" t="s">
        <v>78</v>
      </c>
      <c r="D4" s="11">
        <v>4</v>
      </c>
      <c r="E4" t="s">
        <v>34</v>
      </c>
      <c r="F4" t="s">
        <v>60</v>
      </c>
    </row>
    <row r="5">
      <c r="A5">
        <v>1</v>
      </c>
      <c r="B5" t="s">
        <v>80</v>
      </c>
      <c r="C5" t="s">
        <v>78</v>
      </c>
      <c r="D5" s="11">
        <v>2</v>
      </c>
      <c r="E5" t="s">
        <v>34</v>
      </c>
      <c r="F5" t="s">
        <v>60</v>
      </c>
    </row>
    <row r="6">
      <c r="A6">
        <v>1</v>
      </c>
      <c r="B6" t="s">
        <v>81</v>
      </c>
      <c r="C6" t="s">
        <v>78</v>
      </c>
      <c r="D6" s="11">
        <v>1</v>
      </c>
      <c r="E6" t="s">
        <v>34</v>
      </c>
      <c r="F6" t="s">
        <v>46</v>
      </c>
    </row>
    <row r="7">
      <c r="A7">
        <v>1</v>
      </c>
      <c r="B7" t="s">
        <v>82</v>
      </c>
      <c r="C7" t="s">
        <v>78</v>
      </c>
      <c r="D7" s="11">
        <v>6</v>
      </c>
      <c r="E7" t="s">
        <v>34</v>
      </c>
      <c r="F7" t="s">
        <v>43</v>
      </c>
    </row>
    <row r="8">
      <c r="A8">
        <v>1</v>
      </c>
      <c r="B8" t="s">
        <v>83</v>
      </c>
      <c r="C8" t="s">
        <v>78</v>
      </c>
      <c r="D8" s="11">
        <v>1</v>
      </c>
      <c r="E8" t="s">
        <v>34</v>
      </c>
      <c r="F8" t="s">
        <v>60</v>
      </c>
    </row>
    <row r="9">
      <c r="A9">
        <v>1</v>
      </c>
      <c r="B9" t="s">
        <v>84</v>
      </c>
      <c r="C9" t="s">
        <v>78</v>
      </c>
      <c r="D9" s="11">
        <v>2</v>
      </c>
      <c r="E9" t="s">
        <v>34</v>
      </c>
      <c r="F9" t="s">
        <v>60</v>
      </c>
    </row>
    <row r="10">
      <c r="A10">
        <v>1</v>
      </c>
      <c r="B10" t="s">
        <v>85</v>
      </c>
      <c r="C10" t="s">
        <v>78</v>
      </c>
      <c r="D10" s="11">
        <v>1.481</v>
      </c>
      <c r="E10" t="s">
        <v>24</v>
      </c>
      <c r="F10" t="s">
        <v>46</v>
      </c>
    </row>
    <row r="11">
      <c r="A11">
        <v>1</v>
      </c>
      <c r="B11" t="s">
        <v>86</v>
      </c>
      <c r="C11" t="s">
        <v>78</v>
      </c>
      <c r="D11" s="11">
        <v>2</v>
      </c>
      <c r="E11" t="s">
        <v>34</v>
      </c>
      <c r="F11" t="s">
        <v>69</v>
      </c>
    </row>
    <row r="12">
      <c r="A12">
        <v>1</v>
      </c>
      <c r="B12" t="s">
        <v>87</v>
      </c>
      <c r="C12" t="s">
        <v>78</v>
      </c>
      <c r="D12" s="11">
        <v>0.5</v>
      </c>
      <c r="E12" t="s">
        <v>34</v>
      </c>
      <c r="F12" t="s">
        <v>37</v>
      </c>
    </row>
    <row r="13">
      <c r="A13">
        <v>1</v>
      </c>
      <c r="B13" t="s">
        <v>88</v>
      </c>
      <c r="C13" t="s">
        <v>78</v>
      </c>
      <c r="D13" s="11">
        <v>0.073</v>
      </c>
      <c r="E13" t="s">
        <v>34</v>
      </c>
      <c r="F13" t="s">
        <v>54</v>
      </c>
    </row>
    <row r="14">
      <c r="A14">
        <v>1</v>
      </c>
      <c r="B14" t="s">
        <v>89</v>
      </c>
      <c r="C14" t="s">
        <v>75</v>
      </c>
      <c r="D14" s="11">
        <v>0.03</v>
      </c>
      <c r="E14" t="s">
        <v>34</v>
      </c>
      <c r="F14" t="s">
        <v>90</v>
      </c>
    </row>
    <row r="15">
      <c r="A15">
        <v>2</v>
      </c>
      <c r="B15" t="s">
        <v>91</v>
      </c>
      <c r="C15" t="s">
        <v>78</v>
      </c>
      <c r="D15" s="11">
        <v>1</v>
      </c>
      <c r="E15" t="s">
        <v>49</v>
      </c>
      <c r="F15" t="s">
        <v>46</v>
      </c>
    </row>
    <row r="16">
      <c r="A16">
        <v>1</v>
      </c>
      <c r="B16" t="s">
        <v>92</v>
      </c>
      <c r="C16" t="s">
        <v>78</v>
      </c>
      <c r="D16" s="11">
        <v>6</v>
      </c>
      <c r="E16" t="s">
        <v>24</v>
      </c>
      <c r="F16" t="s">
        <v>33</v>
      </c>
    </row>
    <row r="17">
      <c r="A17">
        <v>1</v>
      </c>
      <c r="B17" t="s">
        <v>93</v>
      </c>
      <c r="C17" t="s">
        <v>78</v>
      </c>
      <c r="D17" s="11">
        <v>2</v>
      </c>
      <c r="E17" t="s">
        <v>34</v>
      </c>
      <c r="F17"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94</v>
      </c>
      <c r="B1" t="s" s="2">
        <v>95</v>
      </c>
      <c r="C1" t="s" s="2">
        <v>96</v>
      </c>
      <c r="D1" t="s" s="2">
        <v>97</v>
      </c>
      <c r="E1" t="s" s="2">
        <v>98</v>
      </c>
      <c r="F1" t="s" s="2">
        <v>99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legumes surgeles suivant la procedure. Reserver separement au froid. Deconditionner les pommes de terre sous-vide, egoutter si besoin. Reserver. Eplucher, laver et desinfecter le celeri-rave et le chou vert suivant la procedure (seuls legumes non surgeles de cette variante). Emincer en paysanne le celeri-rave et le chou vert. Effeuiller et reserver au froid dans une calotte les pluches de cerfeuil. Decouenner et tailler la poitrine fraiche en des. Dans une russe, blanchir les des de poitrine fraiche. Rafraichir et egoutter.</t>
        </is>
      </c>
      <c r="E3" t="s" s="14"/>
      <c r="F3"/>
    </row>
    <row r="4">
      <c r="A4" t="s">
        <v>2</v>
      </c>
      <c r="B4">
        <v>3</v>
      </c>
      <c r="C4"/>
      <c r="D4" t="inlineStr" s="14">
        <is>
          <t>Marquer la cuisson du potage - Dans un rondeau, faire suer au beurre les des de poitrine. Ajouter dans l'ordre l'emince de poireau surgele, puis les carottes et navets surgeles, et le celeri-rave frais emince. Mouiller avec 25 litres d'eau (ou de fond blanc de veau). Saler. Porter a ebullition. Ajouter le chou vert frais. Cuire 20 a 25 minutes. Ajouter les pommes de terre sous-vide (deja cuites, temps de reprise plus court que des PDT crues), les petits pois surgeles et les haricots verts surgeles. Cuire environ 5 a 8 minutes, le temps de reprise de la cuisson des pommes de terre sous-vide etant reduit par rapport a des PDT crues. Tester la cuisson. Maintenir au chaud.</t>
        </is>
      </c>
      <c r="E4" t="s" s="14"/>
      <c r="F4"/>
    </row>
    <row r="5">
      <c r="A5" t="s">
        <v>2</v>
      </c>
      <c r="B5">
        <v>4</v>
      </c>
      <c r="C5"/>
      <c r="D5" t="inlineStr" s="14">
        <is>
          <t>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t>
        </is>
      </c>
      <c r="E5" t="s" s="14"/>
      <c r="F5"/>
    </row>
    <row r="6">
      <c r="A6" t="s">
        <v>2</v>
      </c>
      <c r="B6">
        <v>5</v>
      </c>
      <c r="C6"/>
      <c r="D6" t="inlineStr" s="14">
        <is>
          <t>Servir - Deposer dans le fond de l'assiette ou d'un bol, des rondelles de pain toastees et de l'emmenthal rape. Servir le potage cultivateur tres chaud, quelques pluches de cerfeuil sur le potage au depart du plat (facultatif).</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1"/>
  <cols>
    <col min="1" max="1" width="22" customWidth="1"/>
    <col min="2" max="2" width="52" customWidth="1"/>
    <col min="3" max="3" width="14" customWidth="1"/>
    <col min="4" max="4" width="10" customWidth="1"/>
  </cols>
  <sheetData>
    <row r="1" customHeight="1" ht="24">
      <c r="A1" t="s" s="7">
        <v>100</v>
      </c>
      <c r="B1"/>
      <c r="C1"/>
      <c r="D1"/>
    </row>
    <row r="2">
      <c r="A2" t="str" s="15">
        <f>"GRO_CDC_042B · GRO.POTAGES · référence : "&amp;Besoins!B3&amp;" "&amp;Besoins!C3&amp;" · multiplicateur réglable sur la feuille ""Besoins"""</f>
        <v>GRO_CDC_042B · GRO.POTAGES · référence : 100 pc · multiplicateur réglable sur la feuille </v>
      </c>
      <c r="B2"/>
      <c r="C2"/>
      <c r="D2"/>
    </row>
    <row r="3">
      <c r="A3"/>
      <c r="B3"/>
      <c r="C3"/>
      <c r="D3"/>
    </row>
    <row r="4">
      <c r="A4" t="s" s="16">
        <v>101</v>
      </c>
      <c r="B4"/>
      <c r="C4"/>
      <c r="D4"/>
    </row>
    <row r="5">
      <c r="A5" t="s" s="17">
        <v>102</v>
      </c>
      <c r="B5" t="str" s="14">
        <f>Procedure!D2</f>
        <v>Mise en place du poste de travail - Verifier les D.L.C., peser les denrees, selectionner le materiel necessaire. Laver et desinfecter le materiel et le poste de travail en suivant les protocoles.</v>
      </c>
      <c r="C5"/>
      <c r="D5"/>
    </row>
    <row r="6">
      <c r="A6" t="s" s="17">
        <v>103</v>
      </c>
      <c r="B6" t="str" s="14">
        <f>Procedure!D3</f>
        <v>Preparations preliminaires - Deconditionner les legumes surgeles suivant la procedure. Reserver separement au froid. Deconditionner les pommes de terre sous-vide, egoutter si besoin. Reserver. Eplucher, laver et desinfecter le celeri-rave et le chou vert suivant la procedure (seuls legumes non surgeles de cette variante). Emincer en paysanne le celeri-rave et le chou vert. Effeuiller et reserver au froid dans une calotte les pluches de cerfeuil. Decouenner et tailler la poitrine fraiche en des. Dans une russe, blanchir les des de poitrine fraiche. Rafraichir et egoutter.</v>
      </c>
      <c r="C6"/>
      <c r="D6"/>
    </row>
    <row r="7">
      <c r="A7"/>
      <c r="B7" t="str">
        <f>Besoins!B15</f>
        <v>Poireaux émincés surgelés</v>
      </c>
      <c r="C7" s="11">
        <f>Besoins!E15</f>
        <v>2</v>
      </c>
      <c r="D7" t="str">
        <f>Besoins!F15</f>
        <v>kg</v>
      </c>
    </row>
    <row r="8">
      <c r="A8"/>
      <c r="B8" t="str">
        <f>Besoins!B16</f>
        <v>Carottes en rondelles surgelées</v>
      </c>
      <c r="C8" s="11">
        <f>Besoins!E16</f>
        <v>4</v>
      </c>
      <c r="D8" t="str">
        <f>Besoins!F16</f>
        <v>kg</v>
      </c>
    </row>
    <row r="9">
      <c r="A9"/>
      <c r="B9" t="str">
        <f>Besoins!B18</f>
        <v>Navets en dés surgelés</v>
      </c>
      <c r="C9" s="11">
        <f>Besoins!E18</f>
        <v>2</v>
      </c>
      <c r="D9" t="str">
        <f>Besoins!F18</f>
        <v>kg</v>
      </c>
    </row>
    <row r="10">
      <c r="A10"/>
      <c r="B10" t="str">
        <f>Besoins!B11</f>
        <v>CÉLERI-RAVE France</v>
      </c>
      <c r="C10" s="11">
        <f>Besoins!E11</f>
        <v>1</v>
      </c>
      <c r="D10" t="str">
        <f>Besoins!F11</f>
        <v>kg</v>
      </c>
    </row>
    <row r="11">
      <c r="A11"/>
      <c r="B11" t="str">
        <f>Besoins!B10</f>
        <v>POMMES de TERRE  CUITES A COEUR SOUS VIDE PASTEURISÉES NON STÉRILISÉES. sans conservateur -ni additifs-ni allergènes</v>
      </c>
      <c r="C11" s="11">
        <f>Besoins!E10</f>
        <v>6</v>
      </c>
      <c r="D11" t="str">
        <f>Besoins!F10</f>
        <v>kg</v>
      </c>
    </row>
    <row r="12">
      <c r="A12"/>
      <c r="B12" t="str">
        <f>Besoins!B13</f>
        <v>CHOU vert France cat.I colis de 6</v>
      </c>
      <c r="C12" s="11">
        <f>Besoins!E13</f>
        <v>1.481</v>
      </c>
      <c r="D12" t="str">
        <f>Besoins!F13</f>
        <v>pc</v>
      </c>
    </row>
    <row r="13">
      <c r="A13"/>
      <c r="B13" t="str">
        <f>Besoins!B20</f>
        <v>Poitrine de porc fraîche</v>
      </c>
      <c r="C13" s="11">
        <f>Besoins!E20</f>
        <v>2</v>
      </c>
      <c r="D13" t="str">
        <f>Besoins!F20</f>
        <v>kg</v>
      </c>
    </row>
    <row r="14">
      <c r="A14"/>
      <c r="B14" t="s">
        <v>104</v>
      </c>
      <c r="C14" s="11">
        <f>'Besoins'!$B$2*0.03</f>
        <v>0.03</v>
      </c>
      <c r="D14" t="s">
        <v>34</v>
      </c>
    </row>
    <row r="15">
      <c r="A15" t="s" s="17">
        <v>105</v>
      </c>
      <c r="B15" t="str" s="14">
        <f>Procedure!D4</f>
        <v>Marquer la cuisson du potage - Dans un rondeau, faire suer au beurre les des de poitrine. Ajouter dans l'ordre l'emince de poireau surgele, puis les carottes et navets surgeles, et le celeri-rave frais emince. Mouiller avec 25 litres d'eau (ou de fond blanc de veau). Saler. Porter a ebullition. Ajouter le chou vert frais. Cuire 20 a 25 minutes. Ajouter les pommes de terre sous-vide (deja cuites, temps de reprise plus court que des PDT crues), les petits pois surgeles et les haricots verts surgeles. Cuire environ 5 a 8 minutes, le temps de reprise de la cuisson des pommes de terre sous-vide etant reduit par rapport a des PDT crues. Tester la cuisson. Maintenir au chaud.</v>
      </c>
      <c r="C15"/>
      <c r="D15"/>
    </row>
    <row r="16">
      <c r="A16"/>
      <c r="B16" t="str">
        <f>Besoins!B15</f>
        <v>Poireaux émincés surgelés</v>
      </c>
      <c r="C16" s="11">
        <f>Besoins!E15</f>
        <v>2</v>
      </c>
      <c r="D16" t="str">
        <f>Besoins!F15</f>
        <v>kg</v>
      </c>
    </row>
    <row r="17">
      <c r="A17"/>
      <c r="B17" t="str">
        <f>Besoins!B16</f>
        <v>Carottes en rondelles surgelées</v>
      </c>
      <c r="C17" s="11">
        <f>Besoins!E16</f>
        <v>4</v>
      </c>
      <c r="D17" t="str">
        <f>Besoins!F16</f>
        <v>kg</v>
      </c>
    </row>
    <row r="18">
      <c r="A18"/>
      <c r="B18" t="str">
        <f>Besoins!B18</f>
        <v>Navets en dés surgelés</v>
      </c>
      <c r="C18" s="11">
        <f>Besoins!E18</f>
        <v>2</v>
      </c>
      <c r="D18" t="str">
        <f>Besoins!F18</f>
        <v>kg</v>
      </c>
    </row>
    <row r="19">
      <c r="A19"/>
      <c r="B19" t="str">
        <f>Besoins!B11</f>
        <v>CÉLERI-RAVE France</v>
      </c>
      <c r="C19" s="11">
        <f>Besoins!E11</f>
        <v>1</v>
      </c>
      <c r="D19" t="str">
        <f>Besoins!F11</f>
        <v>kg</v>
      </c>
    </row>
    <row r="20">
      <c r="A20"/>
      <c r="B20" t="str">
        <f>Besoins!B10</f>
        <v>POMMES de TERRE  CUITES A COEUR SOUS VIDE PASTEURISÉES NON STÉRILISÉES. sans conservateur -ni additifs-ni allergènes</v>
      </c>
      <c r="C20" s="11">
        <f>Besoins!E10</f>
        <v>6</v>
      </c>
      <c r="D20" t="str">
        <f>Besoins!F10</f>
        <v>kg</v>
      </c>
    </row>
    <row r="21">
      <c r="A21"/>
      <c r="B21" t="str">
        <f>Besoins!B19</f>
        <v>Petits pois doux très fins surgelés</v>
      </c>
      <c r="C21" s="11">
        <f>Besoins!E19</f>
        <v>1</v>
      </c>
      <c r="D21" t="str">
        <f>Besoins!F19</f>
        <v>kg</v>
      </c>
    </row>
    <row r="22">
      <c r="A22"/>
      <c r="B22" t="str">
        <f>Besoins!B17</f>
        <v>Haricots verts très fins surgelés</v>
      </c>
      <c r="C22" s="11">
        <f>Besoins!E17</f>
        <v>2</v>
      </c>
      <c r="D22" t="str">
        <f>Besoins!F17</f>
        <v>kg</v>
      </c>
    </row>
    <row r="23">
      <c r="A23"/>
      <c r="B23" t="str">
        <f>Besoins!B13</f>
        <v>CHOU vert France cat.I colis de 6</v>
      </c>
      <c r="C23" s="11">
        <f>Besoins!E13</f>
        <v>1.481</v>
      </c>
      <c r="D23" t="str">
        <f>Besoins!F13</f>
        <v>pc</v>
      </c>
    </row>
    <row r="24">
      <c r="A24"/>
      <c r="B24" t="str">
        <f>Besoins!B8</f>
        <v>Beurre doux 82% MG plaquette</v>
      </c>
      <c r="C24" s="11">
        <f>Besoins!E8</f>
        <v>0.5</v>
      </c>
      <c r="D24" t="str">
        <f>Besoins!F8</f>
        <v>kg</v>
      </c>
    </row>
    <row r="25">
      <c r="A25"/>
      <c r="B25" t="str">
        <f>Besoins!B14</f>
        <v>Gros sel de mer</v>
      </c>
      <c r="C25" s="11">
        <f>Besoins!E14</f>
        <v>0.073</v>
      </c>
      <c r="D25" t="str">
        <f>Besoins!F14</f>
        <v>kg</v>
      </c>
    </row>
    <row r="26">
      <c r="A26" t="s" s="17">
        <v>106</v>
      </c>
      <c r="B26" t="str" s="14">
        <f>Procedure!D5</f>
        <v>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v>
      </c>
      <c r="C26"/>
      <c r="D26"/>
    </row>
    <row r="27">
      <c r="A27"/>
      <c r="B27" t="str">
        <f>Besoins!B7</f>
        <v>Pain rassis</v>
      </c>
      <c r="C27" s="11">
        <f>Besoins!E7</f>
        <v>6</v>
      </c>
      <c r="D27" t="str">
        <f>Besoins!F7</f>
        <v>pc</v>
      </c>
    </row>
    <row r="28">
      <c r="A28" t="s" s="17">
        <v>107</v>
      </c>
      <c r="B28" t="str" s="14">
        <f>Procedure!D6</f>
        <v>Servir - Deposer dans le fond de l'assiette ou d'un bol, des rondelles de pain toastees et de l'emmenthal rape. Servir le potage cultivateur tres chaud, quelques pluches de cerfeuil sur le potage au depart du plat (facultatif).</v>
      </c>
      <c r="C28"/>
      <c r="D28"/>
    </row>
    <row r="29">
      <c r="A29"/>
      <c r="B29" t="str">
        <f>Besoins!B9</f>
        <v>EMMENTAL 1 kg rapé</v>
      </c>
      <c r="C29" s="11">
        <f>Besoins!E9</f>
        <v>2</v>
      </c>
      <c r="D29" t="str">
        <f>Besoins!F9</f>
        <v>kg</v>
      </c>
    </row>
    <row r="30">
      <c r="A30"/>
      <c r="B30"/>
      <c r="C30"/>
      <c r="D30"/>
    </row>
    <row r="31">
      <c r="A31" t="s" s="18">
        <v>21</v>
      </c>
      <c r="B31"/>
      <c r="C31"/>
      <c r="D31"/>
    </row>
  </sheetData>
  <sheetProtection sheet="1" formatRows="0" formatColumns="0"/>
  <mergeCells count="9">
    <mergeCell ref="A1:D1"/>
    <mergeCell ref="A2:D2"/>
    <mergeCell ref="A4:D4"/>
    <mergeCell ref="B5:D5"/>
    <mergeCell ref="B6:D6"/>
    <mergeCell ref="B15:D15"/>
    <mergeCell ref="B26:D26"/>
    <mergeCell ref="B28:D28"/>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2026-09-16T00:24:41Z</dcterms:created>
  <dc:title>POTAGE CULTIVATEUR (TOUT SURGEL</dc:title>
  <dc:subject/>
  <dc:creator>CUIS.web</dc:creator>
  <cp:lastModifiedBy/>
  <cp:keywords/>
  <dc:description>Export automatique — moteur récursif d'origine : Bernard Vandendaele</dc:description>
  <cp:category/>
  <dc:language>en-US</dc:language>
  <dcterms:modified xsi:type="dcterms:W3CDTF">2026-09-16T00:24:41Z</dcterms:modified>
  <cp:revision>1</cp:revision>
</cp:coreProperties>
</file>