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<sst xmlns="http://schemas.openxmlformats.org/spreadsheetml/2006/main" count="95" uniqueCount="95">
  <si>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</si>
  <si>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</si>
  <si>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CRÈME ANGLAISE À LA MENTHE</t>
  </si>
  <si>
    <t>Code</t>
  </si>
  <si>
    <t>GRO_CDC_221B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</si>
  <si>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</si>
  <si>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</si>
  <si>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</si>
  <si>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</si>
  <si>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</si>
  <si>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</si>
  <si>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</si>
  <si>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</si>
  <si>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</si>
  <si>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</si>
  <si>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</si>
  <si>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</si>
  <si>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</si>
  <si>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</si>
  <si>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</si>
  <si>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</si>
  <si>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</si>
  <si>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</si>
  <si>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</si>
  <si>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</si>
  <si>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</si>
  <si>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</si>
  <si>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</si>
  <si>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</si>
  <si>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</si>
  <si>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</si>
  <si>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</si>
  <si>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</si>
  <si>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</si>
  <si>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</si>
  <si>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</si>
  <si>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</si>
  <si>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</si>
  <si>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</si>
  <si>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</si>
  <si>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</si>
  <si>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</si>
  <si>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</si>
  <si>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</si>
  <si>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</si>
  <si>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</si>
  <si>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</si>
  <si>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</si>
  <si>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</si>
  <si>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</si>
  <si>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</si>
  <si>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</si>
  <si>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</si>
  <si>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</si>
  <si>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</si>
  <si>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</si>
  <si>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Sirop de menthe bouteille 1L</t>
  </si>
  <si>
    <t xml:space="preserve">    ↳ Colorant Vert Végétal</t>
  </si>
  <si>
    <t>kg</t>
  </si>
  <si>
    <t>Préparations de base cuisine</t>
  </si>
  <si>
    <t xml:space="preserve">        ↳ épinards branches portions</t>
  </si>
  <si>
    <t xml:space="preserve">        ↳ CRESSON France botte</t>
  </si>
  <si>
    <t xml:space="preserve">    ↳ MENTHE (KG)</t>
  </si>
  <si>
    <t>Conversions diverses</t>
  </si>
  <si>
    <t xml:space="preserve">        ↳ MENTHE France botte</t>
  </si>
  <si>
    <t>Recette</t>
  </si>
  <si>
    <t>#</t>
  </si>
  <si>
    <t>Verbe</t>
  </si>
  <si>
    <t>Étape</t>
  </si>
  <si>
    <t>Précision technique</t>
  </si>
  <si>
    <t>Durée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</si>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</sst>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121.620675</v>
      </c>
    </row>
    <row r="12">
      <c r="A12" t="s" s="3">
        <v>16</v>
      </c>
      <c r="B12" s="4">
        <v>1.21620675</v>
      </c>
    </row>
    <row r="13">
      <c r="A13"/>
      <c r="B13"/>
    </row>
    <row r="14">
      <c r="A14" t="s" s="5">
        <v>17</v>
      </c>
      <c r="B14" t="s" s="5">
        <v>14</v>
      </c>
    </row>
    <row r="15">
      <c r="A15" t="s" s="5">
        <v>18</v>
      </c>
      <c r="B15" s="6">
        <v>121.620675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E7*4.7</f>
        <v>1.175</v>
      </c>
    </row>
    <row r="8">
      <c r="A8" t="s">
        <v>35</v>
      </c>
      <c r="B8" t="s">
        <v>36</v>
      </c>
      <c r="C8" t="s">
        <v>37</v>
      </c>
      <c r="D8" s="9">
        <v>0.16</v>
      </c>
      <c r="E8" s="11">
        <f>D8*$B$2</f>
        <v>0.16</v>
      </c>
      <c r="F8" t="s">
        <v>24</v>
      </c>
      <c r="G8" s="4">
        <f>E8*2.77</f>
        <v>0.4432</v>
      </c>
    </row>
    <row r="9">
      <c r="A9" t="s">
        <v>38</v>
      </c>
      <c r="B9" t="s">
        <v>39</v>
      </c>
      <c r="C9" t="s">
        <v>40</v>
      </c>
      <c r="D9" s="9">
        <v>0.0015</v>
      </c>
      <c r="E9" s="11">
        <f>D9*$B$2</f>
        <v>0.0015</v>
      </c>
      <c r="F9" t="s">
        <v>41</v>
      </c>
      <c r="G9" s="4">
        <f>E9*1.65</f>
        <v>0.002475</v>
      </c>
    </row>
    <row r="10">
      <c r="A10" t="s" s="12">
        <v>42</v>
      </c>
      <c r="B10" t="s">
        <v>43</v>
      </c>
      <c r="C10" t="s">
        <v>40</v>
      </c>
      <c r="D10" s="9">
        <v>0.0035</v>
      </c>
      <c r="E10" s="11">
        <f>D10*$B$2</f>
        <v>0.0035</v>
      </c>
      <c r="F10" t="s">
        <v>24</v>
      </c>
      <c r="G10" s="4">
        <f>E10*0</f>
        <v>0</v>
      </c>
    </row>
    <row r="11">
      <c r="A11" t="s">
        <v>44</v>
      </c>
      <c r="B11" t="s">
        <v>45</v>
      </c>
      <c r="C11" t="s">
        <v>40</v>
      </c>
      <c r="D11" s="9">
        <v>30</v>
      </c>
      <c r="E11" s="11">
        <f>D11*$B$2</f>
        <v>30</v>
      </c>
      <c r="F11" t="s">
        <v>41</v>
      </c>
      <c r="G11" s="4">
        <f>E11*4</f>
        <v>120</v>
      </c>
    </row>
    <row r="12">
      <c r="A12"/>
      <c r="B12"/>
      <c r="C12"/>
      <c r="D12"/>
      <c r="E12"/>
      <c r="F12" t="s" s="3">
        <v>46</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51</v>
      </c>
      <c r="D3" s="11">
        <v>4</v>
      </c>
      <c r="E3" t="s">
        <v>34</v>
      </c>
      <c r="F3" t="s">
        <v>52</v>
      </c>
    </row>
    <row r="4">
      <c r="A4">
        <v>2</v>
      </c>
      <c r="B4" t="s">
        <v>54</v>
      </c>
      <c r="C4" t="s">
        <v>55</v>
      </c>
      <c r="D4" s="11">
        <v>0.16</v>
      </c>
      <c r="E4" t="s">
        <v>24</v>
      </c>
      <c r="F4" t="s">
        <v>37</v>
      </c>
    </row>
    <row r="5">
      <c r="A5">
        <v>1</v>
      </c>
      <c r="B5" t="s">
        <v>56</v>
      </c>
      <c r="C5" t="s">
        <v>55</v>
      </c>
      <c r="D5" s="11">
        <v>0.25</v>
      </c>
      <c r="E5" t="s">
        <v>34</v>
      </c>
      <c r="F5" t="s">
        <v>33</v>
      </c>
    </row>
    <row r="6">
      <c r="A6">
        <v>1</v>
      </c>
      <c r="B6" t="s">
        <v>57</v>
      </c>
      <c r="C6" t="s">
        <v>51</v>
      </c>
      <c r="D6" s="11">
        <v>0.005</v>
      </c>
      <c r="E6" t="s">
        <v>58</v>
      </c>
      <c r="F6" t="s">
        <v>59</v>
      </c>
    </row>
    <row r="7">
      <c r="A7">
        <v>2</v>
      </c>
      <c r="B7" t="s">
        <v>60</v>
      </c>
      <c r="C7" t="s">
        <v>55</v>
      </c>
      <c r="D7" s="11">
        <v>0.003</v>
      </c>
      <c r="E7" t="s">
        <v>58</v>
      </c>
      <c r="F7" t="s">
        <v>40</v>
      </c>
    </row>
    <row r="8">
      <c r="A8">
        <v>2</v>
      </c>
      <c r="B8" t="s">
        <v>61</v>
      </c>
      <c r="C8" t="s">
        <v>55</v>
      </c>
      <c r="D8" s="11">
        <v>0.002</v>
      </c>
      <c r="E8" t="s">
        <v>58</v>
      </c>
      <c r="F8" t="s">
        <v>40</v>
      </c>
    </row>
    <row r="9">
      <c r="A9">
        <v>1</v>
      </c>
      <c r="B9" t="s">
        <v>62</v>
      </c>
      <c r="C9" t="s">
        <v>51</v>
      </c>
      <c r="D9" s="11">
        <v>0.9</v>
      </c>
      <c r="E9" t="s">
        <v>58</v>
      </c>
      <c r="F9" t="s">
        <v>63</v>
      </c>
    </row>
    <row r="10">
      <c r="A10">
        <v>2</v>
      </c>
      <c r="B10" t="s">
        <v>64</v>
      </c>
      <c r="C10" t="s">
        <v>55</v>
      </c>
      <c r="D10" s="11">
        <v>30</v>
      </c>
      <c r="E10" t="s">
        <v>41</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4">
        <v>71</v>
      </c>
      <c r="E2" t="s" s="14"/>
      <c r="F2"/>
    </row>
    <row r="3">
      <c r="A3" t="s">
        <v>2</v>
      </c>
      <c r="B3">
        <v>2</v>
      </c>
      <c r="C3"/>
      <c r="D3" t="inlineStr" s="14">
        <is>
          <t>2ème méthode — Laver et désinfecter les feuilles de menthe. Laisser infuser dans la crème anglaise toute une nuit. Mettre au point la couleur avec le colorant. Passer au chinois.</t>
        </is>
      </c>
      <c r="E3" t="s" s="14"/>
      <c r="F3"/>
    </row>
    <row r="4">
      <c r="A4" t="s">
        <v>72</v>
      </c>
      <c r="B4">
        <v>1</v>
      </c>
      <c r="C4"/>
      <c r="D4" t="inlineStr" s="14">
        <is>
          <t>Base — Crème anglaise UHT prête à l'emploi. Base neutre non transformée à ce stade, chaque parfum (221A-F) part de cette base et lui ajoute ses propres éléments (voir fiches dédiées).</t>
        </is>
      </c>
      <c r="E4" t="s" s="14"/>
      <c r="F4"/>
    </row>
    <row r="5">
      <c r="A5" t="s">
        <v>73</v>
      </c>
      <c r="B5">
        <v>1</v>
      </c>
      <c r="C5" t="s">
        <v>74</v>
      </c>
      <c r="D5" t="s" s="14">
        <v>75</v>
      </c>
      <c r="E5" t="s" s="14"/>
      <c r="F5"/>
    </row>
    <row r="6">
      <c r="A6" t="s">
        <v>73</v>
      </c>
      <c r="B6">
        <v>2</v>
      </c>
      <c r="C6" t="s">
        <v>76</v>
      </c>
      <c r="D6" t="s" s="14">
        <v>77</v>
      </c>
      <c r="E6" t="s" s="14"/>
      <c r="F6"/>
    </row>
    <row r="7">
      <c r="A7" t="s">
        <v>73</v>
      </c>
      <c r="B7">
        <v>3</v>
      </c>
      <c r="C7"/>
      <c r="D7" t="s" s="14">
        <v>78</v>
      </c>
      <c r="E7" t="s" s="14"/>
      <c r="F7"/>
    </row>
    <row r="8">
      <c r="A8" t="s">
        <v>73</v>
      </c>
      <c r="B8">
        <v>4</v>
      </c>
      <c r="C8" t="s">
        <v>79</v>
      </c>
      <c r="D8" t="inlineStr" s="14">
        <is>
          <t>Chauffer tout doucement le jus jusqu'à la température de 70°C — le liquide se clarifie de lui-même : un gel très vert apparaît à la surface et le reste du liquide devient transparent.</t>
        </is>
      </c>
      <c r="E8" t="s" s="14">
        <v>80</v>
      </c>
      <c r="F8"/>
    </row>
    <row r="9">
      <c r="A9" t="s">
        <v>73</v>
      </c>
      <c r="B9">
        <v>5</v>
      </c>
      <c r="C9" t="s">
        <v>81</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82</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83</v>
      </c>
      <c r="B1"/>
      <c r="C1"/>
      <c r="D1"/>
    </row>
    <row r="2">
      <c r="A2" t="str" s="15">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6">
        <v>84</v>
      </c>
      <c r="B4"/>
      <c r="C4"/>
      <c r="D4"/>
    </row>
    <row r="5">
      <c r="A5" t="s" s="17">
        <v>85</v>
      </c>
      <c r="B5" t="str" s="14">
        <f>Procedure!D2</f>
        <v>1ère méthode — Additionner le sirop de menthe à la crème anglaise. Rectifier la couleur avec le colorant.</v>
      </c>
      <c r="C5"/>
      <c r="D5"/>
    </row>
    <row r="6">
      <c r="A6"/>
      <c r="B6" t="s">
        <v>86</v>
      </c>
      <c r="C6" s="11">
        <f>'Besoins'!$B$2*4</f>
        <v>4</v>
      </c>
      <c r="D6" t="s">
        <v>34</v>
      </c>
    </row>
    <row r="7">
      <c r="A7"/>
      <c r="B7" t="str">
        <f>Besoins!B7</f>
        <v>Sirop de menthe bouteille 1L</v>
      </c>
      <c r="C7" s="11">
        <f>Besoins!E7</f>
        <v>0.25</v>
      </c>
      <c r="D7" t="str">
        <f>Besoins!F7</f>
        <v>lt</v>
      </c>
    </row>
    <row r="8">
      <c r="A8"/>
      <c r="B8" t="s">
        <v>87</v>
      </c>
      <c r="C8" s="11">
        <f>'Besoins'!$B$2*0.005</f>
        <v>0.005</v>
      </c>
      <c r="D8" t="s">
        <v>58</v>
      </c>
    </row>
    <row r="9">
      <c r="A9" t="s" s="17">
        <v>88</v>
      </c>
      <c r="B9" t="str" s="14">
        <f>Procedure!D3</f>
        <v>2ème méthode — Laver et désinfecter les feuilles de menthe. Laisser infuser dans la crème anglaise toute une nuit. Mettre au point la couleur avec le colorant. Passer au chinois.</v>
      </c>
      <c r="C9"/>
      <c r="D9"/>
    </row>
    <row r="10">
      <c r="A10"/>
      <c r="B10" t="s">
        <v>86</v>
      </c>
      <c r="C10" s="11">
        <f>'Besoins'!$B$2*4</f>
        <v>4</v>
      </c>
      <c r="D10" t="s">
        <v>34</v>
      </c>
    </row>
    <row r="11">
      <c r="A11"/>
      <c r="B11" t="s">
        <v>89</v>
      </c>
      <c r="C11" s="11">
        <f>'Besoins'!$B$2*0.9</f>
        <v>0.9</v>
      </c>
      <c r="D11" t="s">
        <v>58</v>
      </c>
    </row>
    <row r="12">
      <c r="A12"/>
      <c r="B12"/>
      <c r="C12"/>
      <c r="D12"/>
    </row>
    <row r="13">
      <c r="A13" t="s" s="16">
        <v>90</v>
      </c>
      <c r="B13"/>
      <c r="C13"/>
      <c r="D13"/>
    </row>
    <row r="14">
      <c r="A14" t="s" s="17">
        <v>85</v>
      </c>
      <c r="B14" t="str" s="14">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11">
        <f>Besoins!E8</f>
        <v>0.16</v>
      </c>
      <c r="D15" t="str">
        <f>Besoins!F8</f>
        <v>pc</v>
      </c>
    </row>
    <row r="16">
      <c r="A16"/>
      <c r="B16"/>
      <c r="C16"/>
      <c r="D16"/>
    </row>
    <row r="17">
      <c r="A17" t="s" s="16">
        <v>91</v>
      </c>
      <c r="B17"/>
      <c r="C17"/>
      <c r="D17"/>
    </row>
    <row r="18">
      <c r="A18" t="s" s="17">
        <v>85</v>
      </c>
      <c r="B18" t="str" s="14">
        <f>"[ÉPLUCHER] "&amp;Procedure!D5</f>
        <v>[ÉPLUCHER] Éplucher, équeuter, trier et laver soigneusement les feuilles vertes (épinards, cresson, blettes, persil, cerfeuil, estragon).</v>
      </c>
      <c r="C18"/>
      <c r="D18"/>
    </row>
    <row r="19">
      <c r="A19"/>
      <c r="B19" t="str">
        <f>Besoins!B10</f>
        <v>épinards branches portions</v>
      </c>
      <c r="C19" s="11">
        <f>Besoins!E10</f>
        <v>0.0035</v>
      </c>
      <c r="D19" t="str">
        <f>Besoins!F10</f>
        <v>kg</v>
      </c>
    </row>
    <row r="20">
      <c r="A20"/>
      <c r="B20" t="str">
        <f>Besoins!B9</f>
        <v>CRESSON France botte</v>
      </c>
      <c r="C20" s="11">
        <f>Besoins!E9</f>
        <v>0.0015</v>
      </c>
      <c r="D20" t="str">
        <f>Besoins!F9</f>
        <v>kg</v>
      </c>
    </row>
    <row r="21">
      <c r="A21" t="s" s="17">
        <v>88</v>
      </c>
      <c r="B21" t="str" s="14">
        <f>"[MIXER] "&amp;Procedure!D6</f>
        <v>[MIXER] Les mixer très finement avec un peu d'eau afin de bien broyer les chloroplastes sphériques (granules à chlorophylle) pour en libérer la chlorophylle.</v>
      </c>
      <c r="C21"/>
      <c r="D21"/>
    </row>
    <row r="22">
      <c r="A22" t="s" s="17">
        <v>92</v>
      </c>
      <c r="B22" t="str" s="14">
        <f>Procedure!D7</f>
        <v>Extraire le jus vert ainsi obtenu en le pressant à l'aide d'une étamine.</v>
      </c>
      <c r="C22"/>
      <c r="D22"/>
    </row>
    <row r="23">
      <c r="A23" t="s" s="17">
        <v>93</v>
      </c>
      <c r="B23" t="str" s="14">
        <f>"[CHAUFFER] "&amp;Procedure!D8</f>
        <v>[CHAUFFER] Chauffer tout doucement le jus jusqu'à la température de 70°C — le liquide se clarifie de lui-même : un gel très vert apparaît à la surface et le reste du liquide devient transparent.</v>
      </c>
      <c r="C23"/>
      <c r="D23"/>
    </row>
    <row r="24">
      <c r="A24"/>
      <c r="B24" t="str" s="18">
        <f>"ℹ "&amp;Procedure!E8</f>
        <v>ℹ</v>
      </c>
      <c r="C24"/>
      <c r="D24"/>
    </row>
    <row r="25">
      <c r="A25" t="s" s="17">
        <v>94</v>
      </c>
      <c r="B25"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8">
        <f>"ℹ "&amp;Procedure!E9</f>
        <v>ℹ</v>
      </c>
      <c r="C26"/>
      <c r="D26"/>
    </row>
    <row r="27">
      <c r="A27"/>
      <c r="B27"/>
      <c r="C27"/>
      <c r="D27"/>
    </row>
    <row r="28">
      <c r="A28" t="s" s="19">
        <v>21</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2026-09-16T01:10:18Z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2026-09-16T01:10:18Z</dcterms:modified>
  <cp:revision>1</cp:revision>
</cp:coreProperties>
</file>