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<sst xmlns="http://schemas.openxmlformats.org/spreadsheetml/2006/main" count="89" uniqueCount="89">
  <si>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</si>
  <si>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</si>
  <si>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HARISSA</t>
  </si>
  <si>
    <t>Code</t>
  </si>
  <si>
    <t>GRO_CDC_201</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</si>
  <si>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</si>
  <si>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</si>
  <si>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</si>
  <si>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</si>
  <si>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</si>
  <si>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</si>
  <si>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</si>
  <si>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</si>
  <si>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</si>
  <si>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</si>
  <si>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</si>
  <si>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</si>
  <si>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</si>
  <si>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</si>
  <si>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</si>
  <si>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</si>
  <si>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</si>
  <si>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</si>
  <si>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</si>
  <si>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</si>
  <si>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</si>
  <si>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</si>
  <si>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</si>
  <si>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</si>
  <si>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</si>
  <si>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</si>
  <si>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</si>
  <si>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</si>
  <si>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</si>
  <si>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</si>
  <si>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</si>
  <si>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</si>
  <si>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</si>
  <si>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</si>
  <si>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</si>
  <si>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</si>
  <si>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</si>
  <si>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</si>
  <si>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</si>
  <si>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</si>
  <si>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</si>
  <si>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</si>
  <si>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</si>
  <si>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</si>
  <si>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</si>
  <si>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</si>
  <si>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</si>
  <si>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</si>
  <si>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</si>
  <si>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</si>
  <si>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</si>
  <si>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</si>
  <si>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</si>
  <si>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</si>
  <si>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</si>
  <si>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</si>
  <si>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</si>
  <si>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</si>
  <si>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</si>
  <si>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</si>
  <si>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</si>
  <si>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</si>
  <si>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</si>
  <si>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</si>
  <si>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</si>
  <si>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</si>
  <si>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t>
  </si>
  <si>
    <t>lt</t>
  </si>
  <si>
    <t>Conversions diverses</t>
  </si>
  <si>
    <t xml:space="preserve">        ↳ Huile olive vierge extra bidon 5L</t>
  </si>
  <si>
    <t xml:space="preserve">    ↳ Sel fin de cuisine</t>
  </si>
  <si>
    <t>Recette</t>
  </si>
  <si>
    <t>#</t>
  </si>
  <si>
    <t>Verbe</t>
  </si>
  <si>
    <t>Étape</t>
  </si>
  <si>
    <t>Précision technique</t>
  </si>
  <si>
    <t>Durée</t>
  </si>
  <si>
    <t>Fiche technique — SAUCE HARISSA</t>
  </si>
  <si>
    <t>SAUCE HARISSA  GRO_CDC_201</t>
  </si>
  <si>
    <t>1.</t>
  </si>
  <si>
    <t>2.</t>
  </si>
  <si>
    <t xml:space="preserve">    HUILE OLIVE (L) (conv.)</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</si>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</sst>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9.92635</v>
      </c>
    </row>
    <row r="12">
      <c r="A12" t="s" s="3">
        <v>16</v>
      </c>
      <c r="B12" s="4">
        <v>0.0992635</v>
      </c>
    </row>
    <row r="13">
      <c r="A13"/>
      <c r="B13"/>
    </row>
    <row r="14">
      <c r="A14" t="s" s="5">
        <v>17</v>
      </c>
      <c r="B14" t="s" s="5">
        <v>14</v>
      </c>
    </row>
    <row r="15">
      <c r="A15" t="s" s="5">
        <v>18</v>
      </c>
      <c r="B15" s="6">
        <v>9.92635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E7*8.96</f>
        <v>0.1792</v>
      </c>
    </row>
    <row r="8">
      <c r="A8" t="s">
        <v>35</v>
      </c>
      <c r="B8" t="s">
        <v>36</v>
      </c>
      <c r="C8" t="s">
        <v>37</v>
      </c>
      <c r="D8" s="9">
        <v>0.02</v>
      </c>
      <c r="E8" s="11">
        <f>D8*$B$2</f>
        <v>0.02</v>
      </c>
      <c r="F8" t="s">
        <v>34</v>
      </c>
      <c r="G8" s="4">
        <f>E8*0</f>
        <v>0</v>
      </c>
    </row>
    <row r="9">
      <c r="A9" t="s">
        <v>38</v>
      </c>
      <c r="B9" t="s">
        <v>39</v>
      </c>
      <c r="C9" t="s">
        <v>40</v>
      </c>
      <c r="D9" s="9">
        <v>0.02</v>
      </c>
      <c r="E9" s="11">
        <f>D9*$B$2</f>
        <v>0.02</v>
      </c>
      <c r="F9" t="s">
        <v>41</v>
      </c>
      <c r="G9" s="4">
        <f>E9*65.22</f>
        <v>1.3044</v>
      </c>
    </row>
    <row r="10">
      <c r="A10" t="s">
        <v>42</v>
      </c>
      <c r="B10" t="s">
        <v>43</v>
      </c>
      <c r="C10" t="s">
        <v>44</v>
      </c>
      <c r="D10" s="9">
        <v>0.6</v>
      </c>
      <c r="E10" s="11">
        <f>D10*$B$2</f>
        <v>0.6</v>
      </c>
      <c r="F10" t="s">
        <v>34</v>
      </c>
      <c r="G10" s="4">
        <f>E10*6.5</f>
        <v>3.9</v>
      </c>
    </row>
    <row r="11">
      <c r="A11" t="s">
        <v>45</v>
      </c>
      <c r="B11" t="s">
        <v>46</v>
      </c>
      <c r="C11" t="s">
        <v>47</v>
      </c>
      <c r="D11" s="9">
        <v>0.075</v>
      </c>
      <c r="E11" s="11">
        <f>D11*$B$2</f>
        <v>0.075</v>
      </c>
      <c r="F11" t="s">
        <v>34</v>
      </c>
      <c r="G11" s="4">
        <f>E11*8.11</f>
        <v>0.60825</v>
      </c>
    </row>
    <row r="12">
      <c r="A12" t="s">
        <v>48</v>
      </c>
      <c r="B12" t="s">
        <v>49</v>
      </c>
      <c r="C12" t="s">
        <v>50</v>
      </c>
      <c r="D12" s="9">
        <v>0.075</v>
      </c>
      <c r="E12" s="11">
        <f>D12*$B$2</f>
        <v>0.075</v>
      </c>
      <c r="F12" t="s">
        <v>34</v>
      </c>
      <c r="G12" s="4">
        <f>E12*5.6</f>
        <v>0.42</v>
      </c>
    </row>
    <row r="13">
      <c r="A13" t="s">
        <v>51</v>
      </c>
      <c r="B13" t="s">
        <v>52</v>
      </c>
      <c r="C13" t="s">
        <v>53</v>
      </c>
      <c r="D13" s="9">
        <v>0.03</v>
      </c>
      <c r="E13" s="11">
        <f>D13*$B$2</f>
        <v>0.03</v>
      </c>
      <c r="F13" t="s">
        <v>34</v>
      </c>
      <c r="G13" s="4">
        <f>E13*0.35</f>
        <v>0.0105</v>
      </c>
    </row>
    <row r="14">
      <c r="A14" t="s">
        <v>54</v>
      </c>
      <c r="B14" t="s">
        <v>55</v>
      </c>
      <c r="C14" t="s">
        <v>56</v>
      </c>
      <c r="D14" s="9">
        <v>1.2</v>
      </c>
      <c r="E14" s="11">
        <f>D14*$B$2</f>
        <v>1.2</v>
      </c>
      <c r="F14" t="s">
        <v>34</v>
      </c>
      <c r="G14" s="4">
        <f>E14*2.92</f>
        <v>3.504</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0.6</v>
      </c>
      <c r="E3" t="s">
        <v>34</v>
      </c>
      <c r="F3" t="s">
        <v>44</v>
      </c>
    </row>
    <row r="4">
      <c r="A4">
        <v>1</v>
      </c>
      <c r="B4" t="s">
        <v>66</v>
      </c>
      <c r="C4" t="s">
        <v>65</v>
      </c>
      <c r="D4" s="11">
        <v>0.075</v>
      </c>
      <c r="E4" t="s">
        <v>34</v>
      </c>
      <c r="F4" t="s">
        <v>47</v>
      </c>
    </row>
    <row r="5">
      <c r="A5">
        <v>1</v>
      </c>
      <c r="B5" t="s">
        <v>67</v>
      </c>
      <c r="C5" t="s">
        <v>65</v>
      </c>
      <c r="D5" s="11">
        <v>0.075</v>
      </c>
      <c r="E5" t="s">
        <v>34</v>
      </c>
      <c r="F5" t="s">
        <v>50</v>
      </c>
    </row>
    <row r="6">
      <c r="A6">
        <v>1</v>
      </c>
      <c r="B6" t="s">
        <v>68</v>
      </c>
      <c r="C6" t="s">
        <v>65</v>
      </c>
      <c r="D6" s="11">
        <v>0.02</v>
      </c>
      <c r="E6" t="s">
        <v>34</v>
      </c>
      <c r="F6" t="s">
        <v>37</v>
      </c>
    </row>
    <row r="7">
      <c r="A7">
        <v>1</v>
      </c>
      <c r="B7" t="s">
        <v>69</v>
      </c>
      <c r="C7" t="s">
        <v>65</v>
      </c>
      <c r="D7" s="11">
        <v>0.02</v>
      </c>
      <c r="E7" t="s">
        <v>34</v>
      </c>
      <c r="F7" t="s">
        <v>33</v>
      </c>
    </row>
    <row r="8">
      <c r="A8">
        <v>1</v>
      </c>
      <c r="B8" t="s">
        <v>70</v>
      </c>
      <c r="C8" t="s">
        <v>65</v>
      </c>
      <c r="D8" s="11">
        <v>1.2</v>
      </c>
      <c r="E8" t="s">
        <v>34</v>
      </c>
      <c r="F8" t="s">
        <v>56</v>
      </c>
    </row>
    <row r="9">
      <c r="A9">
        <v>1</v>
      </c>
      <c r="B9" t="s">
        <v>71</v>
      </c>
      <c r="C9" t="s">
        <v>62</v>
      </c>
      <c r="D9" s="11">
        <v>0.1</v>
      </c>
      <c r="E9" t="s">
        <v>72</v>
      </c>
      <c r="F9" t="s">
        <v>73</v>
      </c>
    </row>
    <row r="10">
      <c r="A10">
        <v>2</v>
      </c>
      <c r="B10" t="s">
        <v>74</v>
      </c>
      <c r="C10" t="s">
        <v>65</v>
      </c>
      <c r="D10" s="11">
        <v>0.02</v>
      </c>
      <c r="E10" t="s">
        <v>41</v>
      </c>
      <c r="F10" t="s">
        <v>40</v>
      </c>
    </row>
    <row r="11">
      <c r="A11">
        <v>1</v>
      </c>
      <c r="B11" t="s">
        <v>75</v>
      </c>
      <c r="C11" t="s">
        <v>65</v>
      </c>
      <c r="D11" s="11">
        <v>0.03</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3"/>
      <c r="F3"/>
    </row>
    <row r="4">
      <c r="A4" t="s">
        <v>2</v>
      </c>
      <c r="B4">
        <v>3</v>
      </c>
      <c r="C4"/>
      <c r="D4" t="inlineStr" s="13">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3"/>
      <c r="F4"/>
    </row>
    <row r="5">
      <c r="A5" t="s">
        <v>2</v>
      </c>
      <c r="B5">
        <v>4</v>
      </c>
      <c r="C5"/>
      <c r="D5" t="inlineStr" s="13">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4">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11">
        <f>Besoins!E10</f>
        <v>0.6</v>
      </c>
      <c r="D7" t="str">
        <f>Besoins!F10</f>
        <v>kg</v>
      </c>
    </row>
    <row r="8">
      <c r="A8"/>
      <c r="B8" t="str">
        <f>Besoins!B11</f>
        <v>Ails pelés 4G</v>
      </c>
      <c r="C8" s="11">
        <f>Besoins!E11</f>
        <v>0.075</v>
      </c>
      <c r="D8" t="str">
        <f>Besoins!F11</f>
        <v>kg</v>
      </c>
    </row>
    <row r="9">
      <c r="A9"/>
      <c r="B9" t="str">
        <f>Besoins!B12</f>
        <v>POIVRON rouge France biologique</v>
      </c>
      <c r="C9" s="11">
        <f>Besoins!E12</f>
        <v>0.075</v>
      </c>
      <c r="D9" t="str">
        <f>Besoins!F12</f>
        <v>kg</v>
      </c>
    </row>
    <row r="10">
      <c r="A10"/>
      <c r="B10" t="str">
        <f>Besoins!B8</f>
        <v>Graines de coriandre entieres</v>
      </c>
      <c r="C10" s="11">
        <f>Besoins!E8</f>
        <v>0.02</v>
      </c>
      <c r="D10" t="str">
        <f>Besoins!F8</f>
        <v>kg</v>
      </c>
    </row>
    <row r="11">
      <c r="A11"/>
      <c r="B11" t="str">
        <f>Besoins!B7</f>
        <v>Lardons lardon cru fumé</v>
      </c>
      <c r="C11" s="11">
        <f>Besoins!E7</f>
        <v>0.02</v>
      </c>
      <c r="D11" t="str">
        <f>Besoins!F7</f>
        <v>kg</v>
      </c>
    </row>
    <row r="12">
      <c r="A12"/>
      <c r="B12" t="str">
        <f>Besoins!B14</f>
        <v>Tomates en dés surgelées IQF</v>
      </c>
      <c r="C12" s="11">
        <f>Besoins!E14</f>
        <v>1.2</v>
      </c>
      <c r="D12" t="str">
        <f>Besoins!F14</f>
        <v>kg</v>
      </c>
    </row>
    <row r="13">
      <c r="A13"/>
      <c r="B13" t="s">
        <v>86</v>
      </c>
      <c r="C13" s="11">
        <f>'Besoins'!$B$2*0.1</f>
        <v>0.1</v>
      </c>
      <c r="D13" t="s">
        <v>72</v>
      </c>
    </row>
    <row r="14">
      <c r="A14" t="s" s="16">
        <v>87</v>
      </c>
      <c r="B14" t="str" s="13">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11">
        <f>Besoins!E10</f>
        <v>0.6</v>
      </c>
      <c r="D15" t="str">
        <f>Besoins!F10</f>
        <v>kg</v>
      </c>
    </row>
    <row r="16">
      <c r="A16"/>
      <c r="B16" t="str">
        <f>Besoins!B11</f>
        <v>Ails pelés 4G</v>
      </c>
      <c r="C16" s="11">
        <f>Besoins!E11</f>
        <v>0.075</v>
      </c>
      <c r="D16" t="str">
        <f>Besoins!F11</f>
        <v>kg</v>
      </c>
    </row>
    <row r="17">
      <c r="A17"/>
      <c r="B17" t="str">
        <f>Besoins!B12</f>
        <v>POIVRON rouge France biologique</v>
      </c>
      <c r="C17" s="11">
        <f>Besoins!E12</f>
        <v>0.075</v>
      </c>
      <c r="D17" t="str">
        <f>Besoins!F12</f>
        <v>kg</v>
      </c>
    </row>
    <row r="18">
      <c r="A18"/>
      <c r="B18" t="str">
        <f>Besoins!B8</f>
        <v>Graines de coriandre entieres</v>
      </c>
      <c r="C18" s="11">
        <f>Besoins!E8</f>
        <v>0.02</v>
      </c>
      <c r="D18" t="str">
        <f>Besoins!F8</f>
        <v>kg</v>
      </c>
    </row>
    <row r="19">
      <c r="A19"/>
      <c r="B19" t="str">
        <f>Besoins!B7</f>
        <v>Lardons lardon cru fumé</v>
      </c>
      <c r="C19" s="11">
        <f>Besoins!E7</f>
        <v>0.02</v>
      </c>
      <c r="D19" t="str">
        <f>Besoins!F7</f>
        <v>kg</v>
      </c>
    </row>
    <row r="20">
      <c r="A20"/>
      <c r="B20" t="str">
        <f>Besoins!B14</f>
        <v>Tomates en dés surgelées IQF</v>
      </c>
      <c r="C20" s="11">
        <f>Besoins!E14</f>
        <v>1.2</v>
      </c>
      <c r="D20" t="str">
        <f>Besoins!F14</f>
        <v>kg</v>
      </c>
    </row>
    <row r="21">
      <c r="A21"/>
      <c r="B21" t="s">
        <v>86</v>
      </c>
      <c r="C21" s="11">
        <f>'Besoins'!$B$2*0.1</f>
        <v>0.1</v>
      </c>
      <c r="D21" t="s">
        <v>72</v>
      </c>
    </row>
    <row r="22">
      <c r="A22"/>
      <c r="B22" t="str">
        <f>Besoins!B13</f>
        <v>Sel fin de cuisine</v>
      </c>
      <c r="C22" s="11">
        <f>Besoins!E13</f>
        <v>0.03</v>
      </c>
      <c r="D22" t="str">
        <f>Besoins!F13</f>
        <v>kg</v>
      </c>
    </row>
    <row r="23">
      <c r="A23" t="s" s="16">
        <v>88</v>
      </c>
      <c r="B23" t="str" s="13">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7">
        <v>21</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2026-09-15T23:43:49Z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2026-09-15T23:43:49Z</dcterms:modified>
  <cp:revision>1</cp:revision>
</cp:coreProperties>
</file>