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<sst xmlns="http://schemas.openxmlformats.org/spreadsheetml/2006/main" count="91" uniqueCount="91">
  <si>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</si>
  <si>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</si>
  <si>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RILLETTES DE SAUMON À L'ANETH</t>
  </si>
  <si>
    <t>Code</t>
  </si>
  <si>
    <t>GRO_CDC_010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</si>
  <si>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</si>
  <si>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</si>
  <si>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</si>
  <si>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</si>
  <si>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</si>
  <si>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</si>
  <si>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</si>
  <si>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</si>
  <si>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</si>
  <si>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</si>
  <si>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</si>
  <si>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</si>
  <si>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</si>
  <si>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</si>
  <si>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</si>
  <si>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</si>
  <si>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</si>
  <si>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</si>
  <si>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</si>
  <si>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</si>
  <si>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</si>
  <si>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</si>
  <si>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</si>
  <si>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</si>
  <si>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</si>
  <si>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</si>
  <si>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CONS-SAUMON-FUM</t>
  </si>
  <si>
    <t>Saumon fumé tranché sous vide</t>
  </si>
  <si>
    <t>Conserves de poissons et fruits mer</t>
  </si>
  <si>
    <t>kg</t>
  </si>
  <si>
    <t>EPI-POIVRE-ROSE</t>
  </si>
  <si>
    <t>Baies roses (poivre rose)</t>
  </si>
  <si>
    <t>Épices en poudre et graines</t>
  </si>
  <si>
    <t>RNME101403</t>
  </si>
  <si>
    <t>Huile olive vierge extra bidon 5L</t>
  </si>
  <si>
    <t>Assaisonnements et corps gras</t>
  </si>
  <si>
    <t>u</t>
  </si>
  <si>
    <t>BEU-DOUX</t>
  </si>
  <si>
    <t>Beurre doux 82% MG plaquette</t>
  </si>
  <si>
    <t>Beurres et margarines</t>
  </si>
  <si>
    <t>RNM1900160</t>
  </si>
  <si>
    <t>ANETH France botte</t>
  </si>
  <si>
    <t>Légumes</t>
  </si>
  <si>
    <t>bte</t>
  </si>
  <si>
    <t>RNM57216648</t>
  </si>
  <si>
    <t>SAUMON frais (filet) tranche aquaculture 3-4kg Norvège</t>
  </si>
  <si>
    <t>Poissons filets</t>
  </si>
  <si>
    <t>SEL-FIN</t>
  </si>
  <si>
    <t>Sel fin de cuisine</t>
  </si>
  <si>
    <t>Sels et condiments de base</t>
  </si>
  <si>
    <t>Total</t>
  </si>
  <si>
    <t>Niveau</t>
  </si>
  <si>
    <t>Composant</t>
  </si>
  <si>
    <t>Type</t>
  </si>
  <si>
    <t>Quantité (pour 100 pc)</t>
  </si>
  <si>
    <t>recette</t>
  </si>
  <si>
    <t>Entrées froides collectivité</t>
  </si>
  <si>
    <t xml:space="preserve">    ↳ SAUMON frais (filet) tranche aquaculture 3-4kg Norvège</t>
  </si>
  <si>
    <t>matiere</t>
  </si>
  <si>
    <t xml:space="preserve">    ↳ Saumon fumé tranché sous vide</t>
  </si>
  <si>
    <t xml:space="preserve">    ↳ Beurre doux 82% MG plaquette</t>
  </si>
  <si>
    <t xml:space="preserve">    ↳ ANETH (KG)</t>
  </si>
  <si>
    <t>Conversions diverses</t>
  </si>
  <si>
    <t xml:space="preserve">        ↳ ANETH France botte</t>
  </si>
  <si>
    <t xml:space="preserve">    ↳ HUILE OLIVE (L)</t>
  </si>
  <si>
    <t>lt</t>
  </si>
  <si>
    <t xml:space="preserve">        ↳ Huile olive vierge extra bidon 5L</t>
  </si>
  <si>
    <t xml:space="preserve">    ↳ Baies roses (poivre rose)</t>
  </si>
  <si>
    <t xml:space="preserve">    ↳ Sel fin de cuisine</t>
  </si>
  <si>
    <t>Recette</t>
  </si>
  <si>
    <t>#</t>
  </si>
  <si>
    <t>Verbe</t>
  </si>
  <si>
    <t>Étape</t>
  </si>
  <si>
    <t>Précision technique</t>
  </si>
  <si>
    <t>Durée</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</si>
  <si>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</si>
  <si>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</si>
  <si>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Fiche technique — RILLETTES DE SAUMON À L'ANETH</t>
  </si>
  <si>
    <t>RILLETTES DE SAUMON À L'ANETH  GRO_CDC_010</t>
  </si>
  <si>
    <t>1.</t>
  </si>
  <si>
    <t>2.</t>
  </si>
  <si>
    <t xml:space="preserve">    ANETH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</si>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</sst>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108.81124</v>
      </c>
    </row>
    <row r="12">
      <c r="A12" t="s" s="3">
        <v>16</v>
      </c>
      <c r="B12" s="4">
        <v>1.0881124</v>
      </c>
    </row>
    <row r="13">
      <c r="A13"/>
      <c r="B13"/>
    </row>
    <row r="14">
      <c r="A14" t="s" s="5">
        <v>17</v>
      </c>
      <c r="B14" t="s" s="5">
        <v>14</v>
      </c>
    </row>
    <row r="15">
      <c r="A15" t="s" s="5">
        <v>18</v>
      </c>
      <c r="B15" s="6">
        <v>108.81124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E7*28</f>
        <v>42</v>
      </c>
    </row>
    <row r="8">
      <c r="A8" t="s">
        <v>35</v>
      </c>
      <c r="B8" t="s">
        <v>36</v>
      </c>
      <c r="C8" t="s">
        <v>37</v>
      </c>
      <c r="D8" s="9">
        <v>0.015</v>
      </c>
      <c r="E8" s="11">
        <f>D8*$B$2</f>
        <v>0.015</v>
      </c>
      <c r="F8" t="s">
        <v>34</v>
      </c>
      <c r="G8" s="4">
        <f>E8*32</f>
        <v>0.48</v>
      </c>
    </row>
    <row r="9">
      <c r="A9" t="s">
        <v>38</v>
      </c>
      <c r="B9" t="s">
        <v>39</v>
      </c>
      <c r="C9" t="s">
        <v>40</v>
      </c>
      <c r="D9" s="9">
        <v>0.032</v>
      </c>
      <c r="E9" s="11">
        <f>D9*$B$2</f>
        <v>0.032</v>
      </c>
      <c r="F9" t="s">
        <v>41</v>
      </c>
      <c r="G9" s="4">
        <f>E9*65.22</f>
        <v>2.08704</v>
      </c>
    </row>
    <row r="10">
      <c r="A10" t="s">
        <v>42</v>
      </c>
      <c r="B10" t="s">
        <v>43</v>
      </c>
      <c r="C10" t="s">
        <v>44</v>
      </c>
      <c r="D10" s="9">
        <v>1.2</v>
      </c>
      <c r="E10" s="11">
        <f>D10*$B$2</f>
        <v>1.2</v>
      </c>
      <c r="F10" t="s">
        <v>34</v>
      </c>
      <c r="G10" s="4">
        <f>E10*5.2</f>
        <v>6.24</v>
      </c>
    </row>
    <row r="11">
      <c r="A11" t="s">
        <v>45</v>
      </c>
      <c r="B11" t="s">
        <v>46</v>
      </c>
      <c r="C11" t="s">
        <v>47</v>
      </c>
      <c r="D11" s="9">
        <v>1</v>
      </c>
      <c r="E11" s="11">
        <f>D11*$B$2</f>
        <v>1</v>
      </c>
      <c r="F11" t="s">
        <v>48</v>
      </c>
      <c r="G11" s="4">
        <f>E11*6</f>
        <v>6</v>
      </c>
    </row>
    <row r="12">
      <c r="A12" t="s">
        <v>49</v>
      </c>
      <c r="B12" t="s">
        <v>50</v>
      </c>
      <c r="C12" t="s">
        <v>51</v>
      </c>
      <c r="D12" s="9">
        <v>4</v>
      </c>
      <c r="E12" s="11">
        <f>D12*$B$2</f>
        <v>4</v>
      </c>
      <c r="F12" t="s">
        <v>34</v>
      </c>
      <c r="G12" s="4">
        <f>E12*13</f>
        <v>52</v>
      </c>
    </row>
    <row r="13">
      <c r="A13" t="s">
        <v>52</v>
      </c>
      <c r="B13" t="s">
        <v>53</v>
      </c>
      <c r="C13" t="s">
        <v>54</v>
      </c>
      <c r="D13" s="9">
        <v>0.012</v>
      </c>
      <c r="E13" s="11">
        <f>D13*$B$2</f>
        <v>0.012</v>
      </c>
      <c r="F13" t="s">
        <v>34</v>
      </c>
      <c r="G13" s="4">
        <f>E13*0.35</f>
        <v>0.0042</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4</v>
      </c>
      <c r="E3" t="s">
        <v>34</v>
      </c>
      <c r="F3" t="s">
        <v>51</v>
      </c>
    </row>
    <row r="4">
      <c r="A4">
        <v>1</v>
      </c>
      <c r="B4" t="s">
        <v>64</v>
      </c>
      <c r="C4" t="s">
        <v>63</v>
      </c>
      <c r="D4" s="11">
        <v>1.5</v>
      </c>
      <c r="E4" t="s">
        <v>34</v>
      </c>
      <c r="F4" t="s">
        <v>33</v>
      </c>
    </row>
    <row r="5">
      <c r="A5">
        <v>1</v>
      </c>
      <c r="B5" t="s">
        <v>65</v>
      </c>
      <c r="C5" t="s">
        <v>63</v>
      </c>
      <c r="D5" s="11">
        <v>1.2</v>
      </c>
      <c r="E5" t="s">
        <v>34</v>
      </c>
      <c r="F5" t="s">
        <v>44</v>
      </c>
    </row>
    <row r="6">
      <c r="A6">
        <v>1</v>
      </c>
      <c r="B6" t="s">
        <v>66</v>
      </c>
      <c r="C6" t="s">
        <v>60</v>
      </c>
      <c r="D6" s="11">
        <v>0.1</v>
      </c>
      <c r="E6" t="s">
        <v>34</v>
      </c>
      <c r="F6" t="s">
        <v>67</v>
      </c>
    </row>
    <row r="7">
      <c r="A7">
        <v>2</v>
      </c>
      <c r="B7" t="s">
        <v>68</v>
      </c>
      <c r="C7" t="s">
        <v>63</v>
      </c>
      <c r="D7" s="11">
        <v>1</v>
      </c>
      <c r="E7" t="s">
        <v>48</v>
      </c>
      <c r="F7" t="s">
        <v>47</v>
      </c>
    </row>
    <row r="8">
      <c r="A8">
        <v>1</v>
      </c>
      <c r="B8" t="s">
        <v>69</v>
      </c>
      <c r="C8" t="s">
        <v>60</v>
      </c>
      <c r="D8" s="11">
        <v>0.16</v>
      </c>
      <c r="E8" t="s">
        <v>70</v>
      </c>
      <c r="F8" t="s">
        <v>67</v>
      </c>
    </row>
    <row r="9">
      <c r="A9">
        <v>2</v>
      </c>
      <c r="B9" t="s">
        <v>71</v>
      </c>
      <c r="C9" t="s">
        <v>63</v>
      </c>
      <c r="D9" s="11">
        <v>0.032</v>
      </c>
      <c r="E9" t="s">
        <v>41</v>
      </c>
      <c r="F9" t="s">
        <v>40</v>
      </c>
    </row>
    <row r="10">
      <c r="A10">
        <v>1</v>
      </c>
      <c r="B10" t="s">
        <v>72</v>
      </c>
      <c r="C10" t="s">
        <v>63</v>
      </c>
      <c r="D10" s="11">
        <v>0.015</v>
      </c>
      <c r="E10" t="s">
        <v>34</v>
      </c>
      <c r="F10" t="s">
        <v>37</v>
      </c>
    </row>
    <row r="11">
      <c r="A11">
        <v>1</v>
      </c>
      <c r="B11" t="s">
        <v>73</v>
      </c>
      <c r="C11" t="s">
        <v>63</v>
      </c>
      <c r="D11" s="11">
        <v>0.012</v>
      </c>
      <c r="E11" t="s">
        <v>34</v>
      </c>
      <c r="F11"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2</v>
      </c>
      <c r="B3">
        <v>2</v>
      </c>
      <c r="C3"/>
      <c r="D3" t="inlineStr" s="13">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t="s" s="13"/>
      <c r="F3"/>
    </row>
    <row r="4">
      <c r="A4" t="s">
        <v>2</v>
      </c>
      <c r="B4">
        <v>3</v>
      </c>
      <c r="C4"/>
      <c r="D4" t="inlineStr" s="13">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t="s" s="13"/>
      <c r="F4"/>
    </row>
    <row r="5">
      <c r="A5" t="s">
        <v>2</v>
      </c>
      <c r="B5">
        <v>4</v>
      </c>
      <c r="C5"/>
      <c r="D5" t="inlineStr" s="13">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t="s" s="13"/>
      <c r="F5"/>
    </row>
    <row r="6">
      <c r="A6" t="s">
        <v>2</v>
      </c>
      <c r="B6">
        <v>5</v>
      </c>
      <c r="C6"/>
      <c r="D6" t="s" s="13">
        <v>81</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82</v>
      </c>
      <c r="B1"/>
      <c r="C1"/>
      <c r="D1"/>
    </row>
    <row r="2">
      <c r="A2" t="str" s="14">
        <f>"GRO_CDC_010 · GRO.ENT.FR · référence : "&amp;Besoins!B3&amp;" "&amp;Besoins!C3&amp;" · multiplicateur réglable sur la feuille ""Besoins"""</f>
        <v>GRO_CDC_010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Laver et désinfecter le matériel et le poste de travail.</v>
      </c>
      <c r="C5"/>
      <c r="D5"/>
    </row>
    <row r="6">
      <c r="A6" t="s" s="16">
        <v>85</v>
      </c>
      <c r="B6" t="str" s="13">
        <f>Procedure!D3</f>
        <v>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v>
      </c>
      <c r="C6"/>
      <c r="D6"/>
    </row>
    <row r="7">
      <c r="A7"/>
      <c r="B7" t="s">
        <v>86</v>
      </c>
      <c r="C7" s="11">
        <f>'Besoins'!$B$2*0.1</f>
        <v>0.1</v>
      </c>
      <c r="D7" t="s">
        <v>34</v>
      </c>
    </row>
    <row r="8">
      <c r="A8"/>
      <c r="B8" t="str">
        <f>Besoins!B8</f>
        <v>Baies roses (poivre rose)</v>
      </c>
      <c r="C8" s="11">
        <f>Besoins!E8</f>
        <v>0.015</v>
      </c>
      <c r="D8" t="str">
        <f>Besoins!F8</f>
        <v>kg</v>
      </c>
    </row>
    <row r="9">
      <c r="A9" t="s" s="16">
        <v>87</v>
      </c>
      <c r="B9" t="str" s="13">
        <f>Procedure!D4</f>
        <v>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v>
      </c>
      <c r="C9"/>
      <c r="D9"/>
    </row>
    <row r="10">
      <c r="A10"/>
      <c r="B10" t="str">
        <f>Besoins!B12</f>
        <v>SAUMON frais (filet) tranche aquaculture 3-4kg Norvège</v>
      </c>
      <c r="C10" s="11">
        <f>Besoins!E12</f>
        <v>4</v>
      </c>
      <c r="D10" t="str">
        <f>Besoins!F12</f>
        <v>kg</v>
      </c>
    </row>
    <row r="11">
      <c r="A11"/>
      <c r="B11" t="str">
        <f>Besoins!B7</f>
        <v>Saumon fumé tranché sous vide</v>
      </c>
      <c r="C11" s="11">
        <f>Besoins!E7</f>
        <v>1.5</v>
      </c>
      <c r="D11" t="str">
        <f>Besoins!F7</f>
        <v>kg</v>
      </c>
    </row>
    <row r="12">
      <c r="A12"/>
      <c r="B12" t="str">
        <f>Besoins!B10</f>
        <v>Beurre doux 82% MG plaquette</v>
      </c>
      <c r="C12" s="11">
        <f>Besoins!E10</f>
        <v>1.2</v>
      </c>
      <c r="D12" t="str">
        <f>Besoins!F10</f>
        <v>kg</v>
      </c>
    </row>
    <row r="13">
      <c r="A13"/>
      <c r="B13" t="s">
        <v>86</v>
      </c>
      <c r="C13" s="11">
        <f>'Besoins'!$B$2*0.1</f>
        <v>0.1</v>
      </c>
      <c r="D13" t="s">
        <v>34</v>
      </c>
    </row>
    <row r="14">
      <c r="A14"/>
      <c r="B14" t="s">
        <v>88</v>
      </c>
      <c r="C14" s="11">
        <f>'Besoins'!$B$2*0.16</f>
        <v>0.16</v>
      </c>
      <c r="D14" t="s">
        <v>70</v>
      </c>
    </row>
    <row r="15">
      <c r="A15"/>
      <c r="B15" t="str">
        <f>Besoins!B8</f>
        <v>Baies roses (poivre rose)</v>
      </c>
      <c r="C15" s="11">
        <f>Besoins!E8</f>
        <v>0.015</v>
      </c>
      <c r="D15" t="str">
        <f>Besoins!F8</f>
        <v>kg</v>
      </c>
    </row>
    <row r="16">
      <c r="A16"/>
      <c r="B16" t="str">
        <f>Besoins!B13</f>
        <v>Sel fin de cuisine</v>
      </c>
      <c r="C16" s="11">
        <f>Besoins!E13</f>
        <v>0.012</v>
      </c>
      <c r="D16" t="str">
        <f>Besoins!F13</f>
        <v>kg</v>
      </c>
    </row>
    <row r="17">
      <c r="A17" t="s" s="16">
        <v>89</v>
      </c>
      <c r="B17" t="str" s="13">
        <f>Procedure!D5</f>
        <v>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v>
      </c>
      <c r="C17"/>
      <c r="D17"/>
    </row>
    <row r="18">
      <c r="A18" t="s" s="16">
        <v>90</v>
      </c>
      <c r="B18" t="str" s="13">
        <f>Procedure!D6</f>
        <v>Suggestion — On peut accompagner les rillettes de saumon, de rondelles de concombre, d'émincé de chou rouge confit, de salade, etc.</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9:D9"/>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2026-09-16T00:27:10Z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2026-09-16T00:27:10Z</dcterms:modified>
  <cp:revision>1</cp:revision>
</cp:coreProperties>
</file>