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<sst xmlns="http://schemas.openxmlformats.org/spreadsheetml/2006/main" count="83" uniqueCount="83">
  <si>
    <t>Fiche technique</t>
  </si>
  <si>
    <t>Nom</t>
  </si>
  <si>
    <t>CREME ANGLAISE A LA MENTHE</t>
  </si>
  <si>
    <t>Code</t>
  </si>
  <si>
    <t>GRO_CDC_221B</t>
  </si>
  <si>
    <t>Classe</t>
  </si>
  <si>
    <t>Pâtisserie collectivité (GRO.DESSERTS)</t>
  </si>
  <si>
    <t>Statut</t>
  </si>
  <si>
    <t>publie</t>
  </si>
  <si>
    <t>Verrouillée</t>
  </si>
  <si>
    <t>Oui — Corpus CDC scission GRO_CDC_221 Chapitre 11</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</si>
  <si>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</si>
  <si>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</si>
  <si>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</si>
  <si>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</si>
  <si>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</si>
  <si>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</si>
  <si>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</si>
  <si>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</si>
  <si>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</si>
  <si>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</si>
  <si>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05/08/2026 18:55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</si>
  <si>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</si>
  <si>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</si>
  <si>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</si>
  <si>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</si>
  <si>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</si>
  <si>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</si>
  <si>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</si>
  <si>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</si>
  <si>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</si>
  <si>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</si>
  <si>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RNM57224434</t>
  </si>
  <si>
    <t>CRÈME ANGLAISE 1 litre</t>
  </si>
  <si>
    <t>Produits laitiers et œufs</t>
  </si>
  <si>
    <t>RNM10350123</t>
  </si>
  <si>
    <t>CRESSON France botte</t>
  </si>
  <si>
    <t>Légumes</t>
  </si>
  <si>
    <t>bte</t>
  </si>
  <si>
    <t>00002070</t>
  </si>
  <si>
    <t>épinards branches portions</t>
  </si>
  <si>
    <t>Total</t>
  </si>
  <si>
    <t>Niveau</t>
  </si>
  <si>
    <t>Composant</t>
  </si>
  <si>
    <t>Type</t>
  </si>
  <si>
    <t>Quantité (pour 100 pc)</t>
  </si>
  <si>
    <t>recette</t>
  </si>
  <si>
    <t>Pâtisserie collectivité</t>
  </si>
  <si>
    <t xml:space="preserve">    ↳ CRÈME ANGLAISE 1 litre</t>
  </si>
  <si>
    <t>matiere</t>
  </si>
  <si>
    <t>lt</t>
  </si>
  <si>
    <t xml:space="preserve">    ↳ Colorant Vert Végétal</t>
  </si>
  <si>
    <t>kg</t>
  </si>
  <si>
    <t>Préparations de base cuisine</t>
  </si>
  <si>
    <t xml:space="preserve">        ↳ épinards branches portions</t>
  </si>
  <si>
    <t xml:space="preserve">        ↳ CRESSON France botte</t>
  </si>
  <si>
    <t>Recette</t>
  </si>
  <si>
    <t>#</t>
  </si>
  <si>
    <t>Verbe</t>
  </si>
  <si>
    <t>Étape</t>
  </si>
  <si>
    <t>Précision technique</t>
  </si>
  <si>
    <t>Durée</t>
  </si>
  <si>
    <t>Additionner le sirop de menthe a la creme anglaise. Rectifier la couleur avec le colorant.</t>
  </si>
  <si>
    <t>Sirop de menthe absent de la base au moment de la creation</t>
  </si>
  <si>
    <t>Colorant Vert Végétal</t>
  </si>
  <si>
    <t>ÉPLUCHER</t>
  </si>
  <si>
    <t>Éplucher, équeuter, trier et laver soigneusement les feuilles vertes (épinards, cresson, blettes, persil, cerfeuil, estragon).</t>
  </si>
  <si>
    <t>MIXER</t>
  </si>
  <si>
    <t>Les mixer très finement avec un peu d'eau afin de bien broyer les chloroplastes sphériques (granules à chlorophylle) pour en libérer la chlorophylle.</t>
  </si>
  <si>
    <t>Extraire le jus vert ainsi obtenu en le pressant à l'aide d'une étamine.</t>
  </si>
  <si>
    <t>CHAUFFER</t>
  </si>
  <si>
    <t>70°C — ne pas dépasser</t>
  </si>
  <si>
    <t>ÉGOUTTER</t>
  </si>
  <si>
    <t>+3°C max</t>
  </si>
  <si>
    <t>Fiche technique — CREME ANGLAISE A LA MENTHE</t>
  </si>
  <si>
    <t>CREME ANGLAISE A LA MENTHE  GRO_CDC_221B</t>
  </si>
  <si>
    <t>1.</t>
  </si>
  <si>
    <t xml:space="preserve">    Colorant Vert Végétal</t>
  </si>
  <si>
    <t>↳ Colorant Vert Végétal  00SAU_REC043</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</si>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</sst>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11.08495</v>
      </c>
    </row>
    <row r="12">
      <c r="A12" t="s" s="3">
        <v>17</v>
      </c>
      <c r="B12" s="4">
        <v>0.1108495</v>
      </c>
    </row>
    <row r="13">
      <c r="A13"/>
      <c r="B13"/>
    </row>
    <row r="14">
      <c r="A14" t="s" s="5">
        <v>18</v>
      </c>
      <c r="B14" t="s" s="5">
        <v>15</v>
      </c>
    </row>
    <row r="15">
      <c r="A15" t="s" s="5">
        <v>19</v>
      </c>
      <c r="B15" s="6">
        <v>11.08495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4</v>
      </c>
      <c r="E7" s="11">
        <f>D7*$B$2</f>
        <v>4</v>
      </c>
      <c r="F7" t="s">
        <v>25</v>
      </c>
      <c r="G7" s="4">
        <f>E7*2.77</f>
        <v>11.08</v>
      </c>
    </row>
    <row r="8">
      <c r="A8" t="s">
        <v>35</v>
      </c>
      <c r="B8" t="s">
        <v>36</v>
      </c>
      <c r="C8" t="s">
        <v>37</v>
      </c>
      <c r="D8" s="9">
        <v>0.003</v>
      </c>
      <c r="E8" s="11">
        <f>D8*$B$2</f>
        <v>0.003</v>
      </c>
      <c r="F8" t="s">
        <v>38</v>
      </c>
      <c r="G8" s="4">
        <f>E8*1.65</f>
        <v>0.00495</v>
      </c>
    </row>
    <row r="9">
      <c r="A9" t="s" s="12">
        <v>39</v>
      </c>
      <c r="B9" t="s">
        <v>40</v>
      </c>
      <c r="C9" t="s">
        <v>37</v>
      </c>
      <c r="D9" s="9">
        <v>0.007</v>
      </c>
      <c r="E9" s="11">
        <f>D9*$B$2</f>
        <v>0.007</v>
      </c>
      <c r="F9" t="s">
        <v>25</v>
      </c>
      <c r="G9" s="4">
        <f>E9*0</f>
        <v>0</v>
      </c>
    </row>
    <row r="10">
      <c r="A10"/>
      <c r="B10"/>
      <c r="C10"/>
      <c r="D10"/>
      <c r="E10"/>
      <c r="F10" t="s" s="3">
        <v>41</v>
      </c>
      <c r="G10" s="13">
        <f>SUM(G7:G9)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42</v>
      </c>
      <c r="B1" t="s" s="2">
        <v>43</v>
      </c>
      <c r="C1" t="s" s="2">
        <v>44</v>
      </c>
      <c r="D1" t="s" s="2">
        <v>45</v>
      </c>
      <c r="E1" t="s" s="2">
        <v>30</v>
      </c>
      <c r="F1" t="s" s="2">
        <v>5</v>
      </c>
    </row>
    <row r="2">
      <c r="A2">
        <v>0</v>
      </c>
      <c r="B2" t="s">
        <v>2</v>
      </c>
      <c r="C2" t="s">
        <v>46</v>
      </c>
      <c r="D2" s="11">
        <v>100</v>
      </c>
      <c r="E2" t="s">
        <v>25</v>
      </c>
      <c r="F2" t="s">
        <v>47</v>
      </c>
    </row>
    <row r="3">
      <c r="A3">
        <v>1</v>
      </c>
      <c r="B3" t="s">
        <v>48</v>
      </c>
      <c r="C3" t="s">
        <v>49</v>
      </c>
      <c r="D3" s="11">
        <v>4</v>
      </c>
      <c r="E3" t="s">
        <v>50</v>
      </c>
      <c r="F3" t="s">
        <v>34</v>
      </c>
    </row>
    <row r="4">
      <c r="A4">
        <v>1</v>
      </c>
      <c r="B4" t="s">
        <v>51</v>
      </c>
      <c r="C4" t="s">
        <v>46</v>
      </c>
      <c r="D4" s="11">
        <v>0.01</v>
      </c>
      <c r="E4" t="s">
        <v>52</v>
      </c>
      <c r="F4" t="s">
        <v>53</v>
      </c>
    </row>
    <row r="5">
      <c r="A5">
        <v>2</v>
      </c>
      <c r="B5" t="s">
        <v>54</v>
      </c>
      <c r="C5" t="s">
        <v>49</v>
      </c>
      <c r="D5" s="11">
        <v>0.007</v>
      </c>
      <c r="E5" t="s">
        <v>52</v>
      </c>
      <c r="F5" t="s">
        <v>37</v>
      </c>
    </row>
    <row r="6">
      <c r="A6">
        <v>2</v>
      </c>
      <c r="B6" t="s">
        <v>55</v>
      </c>
      <c r="C6" t="s">
        <v>49</v>
      </c>
      <c r="D6" s="11">
        <v>0.003</v>
      </c>
      <c r="E6" t="s">
        <v>52</v>
      </c>
      <c r="F6"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56</v>
      </c>
      <c r="B1" t="s" s="2">
        <v>57</v>
      </c>
      <c r="C1" t="s" s="2">
        <v>58</v>
      </c>
      <c r="D1" t="s" s="2">
        <v>59</v>
      </c>
      <c r="E1" t="s" s="2">
        <v>60</v>
      </c>
      <c r="F1" t="s" s="2">
        <v>61</v>
      </c>
    </row>
    <row r="2">
      <c r="A2" t="s">
        <v>2</v>
      </c>
      <c r="B2">
        <v>1</v>
      </c>
      <c r="C2"/>
      <c r="D2" t="s" s="14">
        <v>62</v>
      </c>
      <c r="E2" t="s" s="14">
        <v>63</v>
      </c>
      <c r="F2"/>
    </row>
    <row r="3">
      <c r="A3" t="s">
        <v>64</v>
      </c>
      <c r="B3">
        <v>1</v>
      </c>
      <c r="C3" t="s">
        <v>65</v>
      </c>
      <c r="D3" t="s" s="14">
        <v>66</v>
      </c>
      <c r="E3" t="s" s="14"/>
      <c r="F3"/>
    </row>
    <row r="4">
      <c r="A4" t="s">
        <v>64</v>
      </c>
      <c r="B4">
        <v>2</v>
      </c>
      <c r="C4" t="s">
        <v>67</v>
      </c>
      <c r="D4" t="s" s="14">
        <v>68</v>
      </c>
      <c r="E4" t="s" s="14"/>
      <c r="F4"/>
    </row>
    <row r="5">
      <c r="A5" t="s">
        <v>64</v>
      </c>
      <c r="B5">
        <v>3</v>
      </c>
      <c r="C5"/>
      <c r="D5" t="s" s="14">
        <v>69</v>
      </c>
      <c r="E5" t="s" s="14"/>
      <c r="F5"/>
    </row>
    <row r="6">
      <c r="A6" t="s">
        <v>64</v>
      </c>
      <c r="B6">
        <v>4</v>
      </c>
      <c r="C6" t="s">
        <v>70</v>
      </c>
      <c r="D6" t="inlineStr" s="14">
        <is>
          <t>Chauffer tout doucement le jus jusqu'à la température de 70°C — le liquide se clarifie de lui-même : un gel très vert apparaît à la surface et le reste du liquide devient transparent.</t>
        </is>
      </c>
      <c r="E6" t="s" s="14">
        <v>71</v>
      </c>
      <c r="F6"/>
    </row>
    <row r="7">
      <c r="A7" t="s">
        <v>64</v>
      </c>
      <c r="B7">
        <v>5</v>
      </c>
      <c r="C7" t="s">
        <v>72</v>
      </c>
      <c r="D7" t="inlineStr" s="14">
        <is>
          <t>Égoutter très délicatement le gel sur une étamine ou un linge très propre et humide. Éviter de remuer le liquide pour ne pas redisperser le gel. Utiliser immédiatement ou réserver bien enveloppé à l'abri de l'air en enceinte réfrigérée.</t>
        </is>
      </c>
      <c r="E7" t="s" s="14">
        <v>73</v>
      </c>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1"/>
  <cols>
    <col min="1" max="1" width="22" customWidth="1"/>
    <col min="2" max="2" width="52" customWidth="1"/>
    <col min="3" max="3" width="14" customWidth="1"/>
    <col min="4" max="4" width="10" customWidth="1"/>
  </cols>
  <sheetData>
    <row r="1" customHeight="1" ht="24">
      <c r="A1" t="s" s="7">
        <v>74</v>
      </c>
      <c r="B1"/>
      <c r="C1"/>
      <c r="D1"/>
    </row>
    <row r="2">
      <c r="A2" t="str" s="15">
        <f>"GRO_CDC_221B · GRO.DESSERTS · référence : "&amp;Besoins!B3&amp;" "&amp;Besoins!C3&amp;" · multiplicateur réglable sur la feuille ""Besoins"""</f>
        <v>GRO_CDC_221B · GRO.DESSERTS · référence : 100 pc · multiplicateur réglable sur la feuille </v>
      </c>
      <c r="B2"/>
      <c r="C2"/>
      <c r="D2"/>
    </row>
    <row r="3">
      <c r="A3"/>
      <c r="B3"/>
      <c r="C3"/>
      <c r="D3"/>
    </row>
    <row r="4">
      <c r="A4" t="s" s="16">
        <v>75</v>
      </c>
      <c r="B4"/>
      <c r="C4"/>
      <c r="D4"/>
    </row>
    <row r="5">
      <c r="A5" t="s" s="17">
        <v>76</v>
      </c>
      <c r="B5" t="str" s="14">
        <f>Procedure!D2</f>
        <v>Additionner le sirop de menthe a la creme anglaise. Rectifier la couleur avec le colorant.</v>
      </c>
      <c r="C5"/>
      <c r="D5"/>
    </row>
    <row r="6">
      <c r="A6"/>
      <c r="B6" t="str">
        <f>Besoins!B7</f>
        <v>CRÈME ANGLAISE 1 litre</v>
      </c>
      <c r="C6" s="11">
        <f>Besoins!E7</f>
        <v>4</v>
      </c>
      <c r="D6" t="str">
        <f>Besoins!F7</f>
        <v>lt</v>
      </c>
    </row>
    <row r="7">
      <c r="A7"/>
      <c r="B7" t="s">
        <v>77</v>
      </c>
      <c r="C7" s="11">
        <f>'Besoins'!$B$2*0.01</f>
        <v>0.01</v>
      </c>
      <c r="D7" t="s">
        <v>52</v>
      </c>
    </row>
    <row r="8">
      <c r="A8"/>
      <c r="B8" t="str" s="18">
        <f>"ℹ "&amp;Procedure!E2</f>
        <v>ℹ</v>
      </c>
      <c r="C8"/>
      <c r="D8"/>
    </row>
    <row r="9">
      <c r="A9"/>
      <c r="B9"/>
      <c r="C9"/>
      <c r="D9"/>
    </row>
    <row r="10">
      <c r="A10" t="s" s="16">
        <v>78</v>
      </c>
      <c r="B10"/>
      <c r="C10"/>
      <c r="D10"/>
    </row>
    <row r="11">
      <c r="A11" t="s" s="17">
        <v>76</v>
      </c>
      <c r="B11" t="str" s="14">
        <f>"[ÉPLUCHER] "&amp;Procedure!D3</f>
        <v>[ÉPLUCHER] Éplucher, équeuter, trier et laver soigneusement les feuilles vertes (épinards, cresson, blettes, persil, cerfeuil, estragon).</v>
      </c>
      <c r="C11"/>
      <c r="D11"/>
    </row>
    <row r="12">
      <c r="A12"/>
      <c r="B12" t="str">
        <f>Besoins!B9</f>
        <v>épinards branches portions</v>
      </c>
      <c r="C12" s="11">
        <f>Besoins!E9</f>
        <v>0.007</v>
      </c>
      <c r="D12" t="str">
        <f>Besoins!F9</f>
        <v>kg</v>
      </c>
    </row>
    <row r="13">
      <c r="A13"/>
      <c r="B13" t="str">
        <f>Besoins!B8</f>
        <v>CRESSON France botte</v>
      </c>
      <c r="C13" s="11">
        <f>Besoins!E8</f>
        <v>0.003</v>
      </c>
      <c r="D13" t="str">
        <f>Besoins!F8</f>
        <v>kg</v>
      </c>
    </row>
    <row r="14">
      <c r="A14" t="s" s="17">
        <v>79</v>
      </c>
      <c r="B14" t="str" s="14">
        <f>"[MIXER] "&amp;Procedure!D4</f>
        <v>[MIXER] Les mixer très finement avec un peu d'eau afin de bien broyer les chloroplastes sphériques (granules à chlorophylle) pour en libérer la chlorophylle.</v>
      </c>
      <c r="C14"/>
      <c r="D14"/>
    </row>
    <row r="15">
      <c r="A15" t="s" s="17">
        <v>80</v>
      </c>
      <c r="B15" t="str" s="14">
        <f>Procedure!D5</f>
        <v>Extraire le jus vert ainsi obtenu en le pressant à l'aide d'une étamine.</v>
      </c>
      <c r="C15"/>
      <c r="D15"/>
    </row>
    <row r="16">
      <c r="A16" t="s" s="17">
        <v>81</v>
      </c>
      <c r="B16" t="str" s="14">
        <f>"[CHAUFFER] "&amp;Procedure!D6</f>
        <v>[CHAUFFER] Chauffer tout doucement le jus jusqu'à la température de 70°C — le liquide se clarifie de lui-même : un gel très vert apparaît à la surface et le reste du liquide devient transparent.</v>
      </c>
      <c r="C16"/>
      <c r="D16"/>
    </row>
    <row r="17">
      <c r="A17"/>
      <c r="B17" t="str" s="18">
        <f>"ℹ "&amp;Procedure!E6</f>
        <v>ℹ</v>
      </c>
      <c r="C17"/>
      <c r="D17"/>
    </row>
    <row r="18">
      <c r="A18" t="s" s="17">
        <v>82</v>
      </c>
      <c r="B18" t="str" s="14">
        <f>"[ÉGOUTTER] "&amp;Procedure!D7</f>
        <v>[ÉGOUTTER] Égoutter très délicatement le gel sur une étamine ou un linge très propre et humide. Éviter de remuer le liquide pour ne pas redisperser le gel. Utiliser immédiatement ou réserver bien enveloppé à l'abri de l'air en enceinte réfrigérée.</v>
      </c>
      <c r="C18"/>
      <c r="D18"/>
    </row>
    <row r="19">
      <c r="A19"/>
      <c r="B19" t="str" s="18">
        <f>"ℹ "&amp;Procedure!E7</f>
        <v>ℹ</v>
      </c>
      <c r="C19"/>
      <c r="D19"/>
    </row>
    <row r="20">
      <c r="A20"/>
      <c r="B20"/>
      <c r="C20"/>
      <c r="D20"/>
    </row>
    <row r="21">
      <c r="A21" t="s" s="19">
        <v>22</v>
      </c>
      <c r="B21"/>
      <c r="C21"/>
      <c r="D21"/>
    </row>
  </sheetData>
  <sheetProtection sheet="1"/>
  <mergeCells count="14">
    <mergeCell ref="A1:D1"/>
    <mergeCell ref="A2:D2"/>
    <mergeCell ref="A4:D4"/>
    <mergeCell ref="B5:D5"/>
    <mergeCell ref="B8:D8"/>
    <mergeCell ref="A10:D10"/>
    <mergeCell ref="B11:D11"/>
    <mergeCell ref="B14:D14"/>
    <mergeCell ref="B15:D15"/>
    <mergeCell ref="B16:D16"/>
    <mergeCell ref="B17:D17"/>
    <mergeCell ref="B18:D18"/>
    <mergeCell ref="B19:D19"/>
    <mergeCell ref="A21:D2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2026-08-05T16:55:47Z</dcterms:created>
  <dc:title>CREME ANGLAISE A LA MENTHE</dc:title>
  <dc:subject/>
  <dc:creator>CUIS.web</dc:creator>
  <cp:lastModifiedBy/>
  <cp:keywords/>
  <dc:description>Export automatique — moteur récursif d'origine : Bernard Vandendaele</dc:description>
  <cp:category/>
  <dc:language>en-US</dc:language>
  <dcterms:modified xsi:type="dcterms:W3CDTF">2026-08-05T16:55:47Z</dcterms:modified>
  <cp:revision>1</cp:revision>
</cp:coreProperties>
</file>