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oque-monsieur revisité (Ferra" sheetId="1" r:id="rId1"/>
    <sheet name="Pain blanc sur levain liquide (" sheetId="2" r:id="rId2"/>
    <sheet name="Levain liquide (rafraîchi, Ferr" sheetId="3" r:id="rId3"/>
    <sheet name="Levain chef (Ferrandi)" sheetId="4" r:id="rId4"/>
  </sheets>
</workbook>
</file>

<file path=xl/sharedStrings.xml><?xml version="1.0" encoding="utf-8"?>
<sst xmlns="http://schemas.openxmlformats.org/spreadsheetml/2006/main" count="59" uniqueCount="59">
  <si>
    <t>Croque-monsieur revisité (Ferrandi)</t>
  </si>
  <si>
    <t>Annotations</t>
  </si>
  <si>
    <t>Quantité souhaitée</t>
  </si>
  <si>
    <t>kg</t>
  </si>
  <si>
    <t>référence : 0,75 kg</t>
  </si>
  <si>
    <t>Croque-monsieur revisité (Ferrandi)  FER-CROQUEMONS</t>
  </si>
  <si>
    <t>Ingrédients</t>
  </si>
  <si>
    <t xml:space="preserve">    Pain blanc sur levain liquide (Ferrandi) — voir l'onglet "Pain blanc sur levain liquide ("</t>
  </si>
  <si>
    <t xml:space="preserve">    jambon cuit supérieur AC 3 noix (noix-sous-noix et patissière)</t>
  </si>
  <si>
    <t xml:space="preserve">    Beurre doux 82% MG plaquette</t>
  </si>
  <si>
    <t xml:space="preserve">    Moutarde à l'ancienne grains</t>
  </si>
  <si>
    <t xml:space="preserve">    Emmental râpé — à réactualiser</t>
  </si>
  <si>
    <t xml:space="preserve">    Crème liquide entière 35% MG UHT</t>
  </si>
  <si>
    <t>lt</t>
  </si>
  <si>
    <t>1.</t>
  </si>
  <si>
    <t>[MÉLANGER] Mélangez beurre et moutarde. Mélangez emmental et crème pour la tartinade.</t>
  </si>
  <si>
    <t>2.</t>
  </si>
  <si>
    <t>[ÉTENDRE] Étalez le beurre moutarde sur le pain, passez au four chaud.</t>
  </si>
  <si>
    <t>ℹ 240°C</t>
  </si>
  <si>
    <t>3.</t>
  </si>
  <si>
    <t>[COUPER] Jambon coupé en deux, tartinade emmental. Enfournez.</t>
  </si>
  <si>
    <t>ℹ 180°C</t>
  </si>
  <si>
    <t>CUIS.web — Portage du CUIS Clipper de 1992 par Palika &amp; Bernard Vandendaele (créateur du moteur récursif d'origine)</t>
  </si>
  <si>
    <t>Pain blanc sur levain liquide (Ferrandi)</t>
  </si>
  <si>
    <t>Quantité totale à produire (cumulée)</t>
  </si>
  <si>
    <t>référence : 1 kg — lot unique couvrant tous les usages</t>
  </si>
  <si>
    <t>Pain blanc sur levain liquide (Ferrandi)  FER-PAINBLANC</t>
  </si>
  <si>
    <t xml:space="preserve">    Farine de tradition française T65</t>
  </si>
  <si>
    <t xml:space="preserve">    Eau (robinet - moy. France 2026)</t>
  </si>
  <si>
    <t xml:space="preserve">    Levain liquide (rafraîchi, Ferrandi) — voir l'onglet "Levain liquide (rafraîchi, Ferr"</t>
  </si>
  <si>
    <t xml:space="preserve">    Sel fin de cuisine</t>
  </si>
  <si>
    <t>[FRASER] Fraser farine (500g) et eau (320g) 3 min, puis autolyser.</t>
  </si>
  <si>
    <t>[INCORPORER] Ajouter le levain (200g) en deux fois et le sel (11g), pétrir 8 min lent + 2 min moyen.</t>
  </si>
  <si>
    <t>ℹ Pâte ≤23-25°C</t>
  </si>
  <si>
    <t>[POINTER] Pointer avec 3 rabats successifs espacés de 20 min, puis pointage final.</t>
  </si>
  <si>
    <t>4.</t>
  </si>
  <si>
    <t>[DIVISER] Diviser en 2 pâtons de 500g, replier les 4 côtés vers le centre, bouler légèrement, détendre.</t>
  </si>
  <si>
    <t>5.</t>
  </si>
  <si>
    <t>[DÉGAZER] Dégazer, remodeler, soudure vers le haut, apprêt, grigner en polka. Enfourner puis sécher porte ouverte.</t>
  </si>
  <si>
    <t>ℹ 240-250°C</t>
  </si>
  <si>
    <t>Levain liquide (rafraîchi, Ferrandi)</t>
  </si>
  <si>
    <t>référence : 0,3 kg — lot unique couvrant tous les usages</t>
  </si>
  <si>
    <t>Levain liquide (rafraîchi, Ferrandi)  FER-LEVLIQ</t>
  </si>
  <si>
    <t xml:space="preserve">    Levain chef (Ferrandi) — voir l'onglet "Levain chef (Ferrandi)"</t>
  </si>
  <si>
    <t>[VERSER] Verser l'eau (120g) à 45°C dans le bocal du levain, délayer légèrement à la maryse.</t>
  </si>
  <si>
    <t>ℹ Eau à 45°C</t>
  </si>
  <si>
    <t>[VERSER] Verser le levain tout point (60g) dans un saladier, fouetter jusqu'à petites bulles.</t>
  </si>
  <si>
    <t>[INCORPORER] Ajouter la farine de tradition T65 (120g), mélanger au fouet.</t>
  </si>
  <si>
    <t>[VERSER] Verser dans un bocal propre, réserver au chaud jusqu'à tripler de volume, grosses bulles, début de crevasses.</t>
  </si>
  <si>
    <t>ℹ Idéalement 35°C — odeur/goût légers, lactiques, comme un yaourt</t>
  </si>
  <si>
    <t>Levain chef (Ferrandi)</t>
  </si>
  <si>
    <t>référence : 0,19 kg — lot unique couvrant tous les usages</t>
  </si>
  <si>
    <t>Levain chef (Ferrandi)  FER-LEVCHEF</t>
  </si>
  <si>
    <t xml:space="preserve">    Miel toutes fleurs vrac</t>
  </si>
  <si>
    <t xml:space="preserve">    Farine de seigle T130</t>
  </si>
  <si>
    <t>[VERSER] Dans un saladier, verser le miel (5g) et l'eau (100g) à 45°C, mélanger pour dissoudre.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</si>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</sst>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0.75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</f>
        <v>0.3</v>
      </c>
      <c r="D6" t="s">
        <v>3</v>
      </c>
      <c r="E6" t="s" s="8"/>
    </row>
    <row r="7">
      <c r="A7"/>
      <c r="B7" t="s">
        <v>8</v>
      </c>
      <c r="C7" s="10">
        <f>B2*0.4</f>
        <v>0.3</v>
      </c>
      <c r="D7" t="s">
        <v>3</v>
      </c>
      <c r="E7" t="s" s="8"/>
    </row>
    <row r="8">
      <c r="A8"/>
      <c r="B8" t="s">
        <v>9</v>
      </c>
      <c r="C8" s="10">
        <f>B2*0.24</f>
        <v>0.18</v>
      </c>
      <c r="D8" t="s">
        <v>3</v>
      </c>
      <c r="E8" t="s" s="8"/>
    </row>
    <row r="9">
      <c r="A9"/>
      <c r="B9" t="s">
        <v>10</v>
      </c>
      <c r="C9" s="10">
        <f>B2*0.0266666667</f>
        <v>0.02</v>
      </c>
      <c r="D9" t="s">
        <v>3</v>
      </c>
      <c r="E9" t="s" s="8"/>
    </row>
    <row r="10">
      <c r="A10"/>
      <c r="B10" t="s">
        <v>11</v>
      </c>
      <c r="C10" s="10">
        <f>B2*0.5333333333</f>
        <v>0.4</v>
      </c>
      <c r="D10" t="s">
        <v>3</v>
      </c>
      <c r="E10" t="s" s="8"/>
    </row>
    <row r="11">
      <c r="A11"/>
      <c r="B11" t="s">
        <v>12</v>
      </c>
      <c r="C11" s="10">
        <f>B2*0.2666666667</f>
        <v>0.2</v>
      </c>
      <c r="D11" t="s">
        <v>13</v>
      </c>
      <c r="E11" t="s" s="8"/>
    </row>
    <row r="12">
      <c r="A12"/>
      <c r="B12"/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/>
      <c r="B14" t="s">
        <v>9</v>
      </c>
      <c r="C14" s="10">
        <f>B2*0.24</f>
        <v>0.18</v>
      </c>
      <c r="D14" t="s">
        <v>3</v>
      </c>
      <c r="E14" t="s" s="8"/>
    </row>
    <row r="15">
      <c r="A15"/>
      <c r="B15" t="s">
        <v>10</v>
      </c>
      <c r="C15" s="10">
        <f>B2*0.0266666667</f>
        <v>0.02</v>
      </c>
      <c r="D15" t="s">
        <v>3</v>
      </c>
      <c r="E15" t="s" s="8"/>
    </row>
    <row r="16">
      <c r="A16"/>
      <c r="B16" t="s">
        <v>11</v>
      </c>
      <c r="C16" s="10">
        <f>B2*0.5333333333</f>
        <v>0.4</v>
      </c>
      <c r="D16" t="s">
        <v>3</v>
      </c>
      <c r="E16" t="s" s="8"/>
    </row>
    <row r="17">
      <c r="A17"/>
      <c r="B17" t="s">
        <v>12</v>
      </c>
      <c r="C17" s="10">
        <f>B2*0.2666666667</f>
        <v>0.2</v>
      </c>
      <c r="D17" t="s">
        <v>13</v>
      </c>
      <c r="E17" t="s" s="8"/>
    </row>
    <row r="18">
      <c r="A18" t="s" s="11">
        <v>16</v>
      </c>
      <c r="B18" t="s" s="12">
        <v>17</v>
      </c>
      <c r="C18"/>
      <c r="D18"/>
      <c r="E18" t="s" s="8"/>
    </row>
    <row r="19">
      <c r="A19"/>
      <c r="B19" t="s">
        <v>7</v>
      </c>
      <c r="C19" s="10">
        <f>B2*0.4</f>
        <v>0.3</v>
      </c>
      <c r="D19" t="s">
        <v>3</v>
      </c>
      <c r="E19" t="s" s="8"/>
    </row>
    <row r="20">
      <c r="A20"/>
      <c r="B20" t="s" s="3">
        <v>18</v>
      </c>
      <c r="C20"/>
      <c r="D20"/>
      <c r="E20" t="s" s="8"/>
    </row>
    <row r="21">
      <c r="A21" t="s" s="11">
        <v>19</v>
      </c>
      <c r="B21" t="s" s="12">
        <v>20</v>
      </c>
      <c r="C21"/>
      <c r="D21"/>
      <c r="E21" t="s" s="8"/>
    </row>
    <row r="22">
      <c r="A22"/>
      <c r="B22" t="s">
        <v>8</v>
      </c>
      <c r="C22" s="10">
        <f>B2*0.4</f>
        <v>0.3</v>
      </c>
      <c r="D22" t="s">
        <v>3</v>
      </c>
      <c r="E22" t="s" s="8"/>
    </row>
    <row r="23">
      <c r="A23"/>
      <c r="B23" t="s" s="3">
        <v>21</v>
      </c>
      <c r="C23"/>
      <c r="D23"/>
      <c r="E23" t="s" s="8"/>
    </row>
    <row r="24">
      <c r="A24" t="s" s="13">
        <v>22</v>
      </c>
      <c r="B24"/>
      <c r="C24"/>
      <c r="D24"/>
      <c r="E24" t="s" s="8"/>
    </row>
  </sheetData>
  <sheetProtection sheet="1"/>
  <mergeCells count="8">
    <mergeCell ref="A1:D1"/>
    <mergeCell ref="A4:D4"/>
    <mergeCell ref="B13:D13"/>
    <mergeCell ref="B18:D18"/>
    <mergeCell ref="B20:D20"/>
    <mergeCell ref="B21:D21"/>
    <mergeCell ref="B23:D23"/>
    <mergeCell ref="A24:D2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24</v>
      </c>
      <c r="B2" s="14">
        <v>0.3</v>
      </c>
      <c r="C2" t="s">
        <v>3</v>
      </c>
      <c r="D2" t="s" s="7">
        <v>25</v>
      </c>
      <c r="E2" t="s" s="8"/>
    </row>
    <row r="3">
      <c r="A3"/>
      <c r="B3"/>
      <c r="C3"/>
      <c r="D3"/>
      <c r="E3" t="s" s="8"/>
    </row>
    <row r="4">
      <c r="A4" t="s" s="9">
        <v>26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27</v>
      </c>
      <c r="C6" s="10">
        <f>B2*0.5</f>
        <v>0.15</v>
      </c>
      <c r="D6" t="s">
        <v>3</v>
      </c>
      <c r="E6" t="s" s="8"/>
    </row>
    <row r="7">
      <c r="A7"/>
      <c r="B7" t="s">
        <v>28</v>
      </c>
      <c r="C7" s="10">
        <f>B2*0.32</f>
        <v>0.096</v>
      </c>
      <c r="D7" t="s">
        <v>13</v>
      </c>
      <c r="E7" t="s" s="8"/>
    </row>
    <row r="8">
      <c r="A8"/>
      <c r="B8" t="s">
        <v>29</v>
      </c>
      <c r="C8" s="10">
        <f>B2*0.2</f>
        <v>0.06</v>
      </c>
      <c r="D8" t="s">
        <v>3</v>
      </c>
      <c r="E8" t="s" s="8"/>
    </row>
    <row r="9">
      <c r="A9"/>
      <c r="B9" t="s">
        <v>30</v>
      </c>
      <c r="C9" s="10">
        <f>B2*0.011</f>
        <v>0.0033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14</v>
      </c>
      <c r="B11" t="s" s="12">
        <v>31</v>
      </c>
      <c r="C11"/>
      <c r="D11"/>
      <c r="E11" t="s" s="8"/>
    </row>
    <row r="12">
      <c r="A12"/>
      <c r="B12" t="s">
        <v>27</v>
      </c>
      <c r="C12" s="10">
        <f>B2*0.5</f>
        <v>0.15</v>
      </c>
      <c r="D12" t="s">
        <v>3</v>
      </c>
      <c r="E12" t="s" s="8"/>
    </row>
    <row r="13">
      <c r="A13"/>
      <c r="B13" t="s">
        <v>28</v>
      </c>
      <c r="C13" s="10">
        <f>B2*0.32</f>
        <v>0.096</v>
      </c>
      <c r="D13" t="s">
        <v>13</v>
      </c>
      <c r="E13" t="s" s="8"/>
    </row>
    <row r="14">
      <c r="A14" t="s" s="11">
        <v>16</v>
      </c>
      <c r="B14" t="s" s="12">
        <v>32</v>
      </c>
      <c r="C14"/>
      <c r="D14"/>
      <c r="E14" t="s" s="8"/>
    </row>
    <row r="15">
      <c r="A15"/>
      <c r="B15" t="s">
        <v>29</v>
      </c>
      <c r="C15" s="10">
        <f>B2*0.2</f>
        <v>0.06</v>
      </c>
      <c r="D15" t="s">
        <v>3</v>
      </c>
      <c r="E15" t="s" s="8"/>
    </row>
    <row r="16">
      <c r="A16"/>
      <c r="B16" t="s">
        <v>30</v>
      </c>
      <c r="C16" s="10">
        <f>B2*0.011</f>
        <v>0.0033</v>
      </c>
      <c r="D16" t="s">
        <v>3</v>
      </c>
      <c r="E16" t="s" s="8"/>
    </row>
    <row r="17">
      <c r="A17"/>
      <c r="B17" t="s" s="3">
        <v>33</v>
      </c>
      <c r="C17"/>
      <c r="D17"/>
      <c r="E17" t="s" s="8"/>
    </row>
    <row r="18">
      <c r="A18" t="s" s="11">
        <v>19</v>
      </c>
      <c r="B18" t="s" s="12">
        <v>34</v>
      </c>
      <c r="C18"/>
      <c r="D18"/>
      <c r="E18" t="s" s="8"/>
    </row>
    <row r="19">
      <c r="A19" t="s" s="11">
        <v>35</v>
      </c>
      <c r="B19" t="s" s="12">
        <v>36</v>
      </c>
      <c r="C19"/>
      <c r="D19"/>
      <c r="E19" t="s" s="8"/>
    </row>
    <row r="20">
      <c r="A20" t="s" s="11">
        <v>37</v>
      </c>
      <c r="B20" t="s" s="12">
        <v>38</v>
      </c>
      <c r="C20"/>
      <c r="D20"/>
      <c r="E20" t="s" s="8"/>
    </row>
    <row r="21">
      <c r="A21"/>
      <c r="B21" t="s" s="3">
        <v>39</v>
      </c>
      <c r="C21"/>
      <c r="D21"/>
      <c r="E21" t="s" s="8"/>
    </row>
    <row r="22">
      <c r="A22" t="s" s="13">
        <v>22</v>
      </c>
      <c r="B22"/>
      <c r="C22"/>
      <c r="D22"/>
      <c r="E22" t="s" s="8"/>
    </row>
  </sheetData>
  <sheetProtection sheet="1"/>
  <mergeCells count="10">
    <mergeCell ref="A1:D1"/>
    <mergeCell ref="A4:D4"/>
    <mergeCell ref="B11:D11"/>
    <mergeCell ref="B14:D14"/>
    <mergeCell ref="B17:D17"/>
    <mergeCell ref="B18:D18"/>
    <mergeCell ref="B19:D19"/>
    <mergeCell ref="B20:D20"/>
    <mergeCell ref="B21:D21"/>
    <mergeCell ref="A22:D22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40</v>
      </c>
      <c r="B1"/>
      <c r="C1"/>
      <c r="D1"/>
      <c r="E1" t="s" s="3">
        <v>1</v>
      </c>
    </row>
    <row r="2">
      <c r="A2" t="s" s="4">
        <v>24</v>
      </c>
      <c r="B2" s="14">
        <v>0.06</v>
      </c>
      <c r="C2" t="s">
        <v>3</v>
      </c>
      <c r="D2" t="s" s="7">
        <v>41</v>
      </c>
      <c r="E2" t="s" s="8"/>
    </row>
    <row r="3">
      <c r="A3"/>
      <c r="B3"/>
      <c r="C3"/>
      <c r="D3"/>
      <c r="E3" t="s" s="8"/>
    </row>
    <row r="4">
      <c r="A4" t="s" s="9">
        <v>42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43</v>
      </c>
      <c r="C6" s="10">
        <f>B2*0.2</f>
        <v>0.012</v>
      </c>
      <c r="D6" t="s">
        <v>3</v>
      </c>
      <c r="E6" t="s" s="8"/>
    </row>
    <row r="7">
      <c r="A7"/>
      <c r="B7" t="s">
        <v>28</v>
      </c>
      <c r="C7" s="10">
        <f>B2*0.4</f>
        <v>0.024</v>
      </c>
      <c r="D7" t="s">
        <v>13</v>
      </c>
      <c r="E7" t="s" s="8"/>
    </row>
    <row r="8">
      <c r="A8"/>
      <c r="B8" t="s">
        <v>27</v>
      </c>
      <c r="C8" s="10">
        <f>B2*0.4</f>
        <v>0.024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14</v>
      </c>
      <c r="B10" t="s" s="12">
        <v>44</v>
      </c>
      <c r="C10"/>
      <c r="D10"/>
      <c r="E10" t="s" s="8"/>
    </row>
    <row r="11">
      <c r="A11"/>
      <c r="B11" t="s">
        <v>28</v>
      </c>
      <c r="C11" s="10">
        <f>B2*0.4</f>
        <v>0.024</v>
      </c>
      <c r="D11" t="s">
        <v>13</v>
      </c>
      <c r="E11" t="s" s="8"/>
    </row>
    <row r="12">
      <c r="A12"/>
      <c r="B12" t="s" s="3">
        <v>45</v>
      </c>
      <c r="C12"/>
      <c r="D12"/>
      <c r="E12" t="s" s="8"/>
    </row>
    <row r="13">
      <c r="A13" t="s" s="11">
        <v>16</v>
      </c>
      <c r="B13" t="s" s="12">
        <v>46</v>
      </c>
      <c r="C13"/>
      <c r="D13"/>
      <c r="E13" t="s" s="8"/>
    </row>
    <row r="14">
      <c r="A14"/>
      <c r="B14" t="s">
        <v>43</v>
      </c>
      <c r="C14" s="10">
        <f>B2*0.2</f>
        <v>0.012</v>
      </c>
      <c r="D14" t="s">
        <v>3</v>
      </c>
      <c r="E14" t="s" s="8"/>
    </row>
    <row r="15">
      <c r="A15" t="s" s="11">
        <v>19</v>
      </c>
      <c r="B15" t="s" s="12">
        <v>47</v>
      </c>
      <c r="C15"/>
      <c r="D15"/>
      <c r="E15" t="s" s="8"/>
    </row>
    <row r="16">
      <c r="A16"/>
      <c r="B16" t="s">
        <v>27</v>
      </c>
      <c r="C16" s="10">
        <f>B2*0.4</f>
        <v>0.024</v>
      </c>
      <c r="D16" t="s">
        <v>3</v>
      </c>
      <c r="E16" t="s" s="8"/>
    </row>
    <row r="17">
      <c r="A17" t="s" s="11">
        <v>35</v>
      </c>
      <c r="B17" t="s" s="12">
        <v>48</v>
      </c>
      <c r="C17"/>
      <c r="D17"/>
      <c r="E17" t="s" s="8"/>
    </row>
    <row r="18">
      <c r="A18"/>
      <c r="B18" t="s" s="3">
        <v>49</v>
      </c>
      <c r="C18"/>
      <c r="D18"/>
      <c r="E18" t="s" s="8"/>
    </row>
    <row r="19">
      <c r="A19" t="s" s="13">
        <v>22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2:D12"/>
    <mergeCell ref="B13:D13"/>
    <mergeCell ref="B15:D15"/>
    <mergeCell ref="B17:D17"/>
    <mergeCell ref="B18:D18"/>
    <mergeCell ref="A19:D19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50</v>
      </c>
      <c r="B1"/>
      <c r="C1"/>
      <c r="D1"/>
      <c r="E1" t="s" s="3">
        <v>1</v>
      </c>
    </row>
    <row r="2">
      <c r="A2" t="s" s="4">
        <v>24</v>
      </c>
      <c r="B2" s="14">
        <v>0.012</v>
      </c>
      <c r="C2" t="s">
        <v>3</v>
      </c>
      <c r="D2" t="s" s="7">
        <v>51</v>
      </c>
      <c r="E2" t="s" s="8"/>
    </row>
    <row r="3">
      <c r="A3"/>
      <c r="B3"/>
      <c r="C3"/>
      <c r="D3"/>
      <c r="E3" t="s" s="8"/>
    </row>
    <row r="4">
      <c r="A4" t="s" s="9">
        <v>52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53</v>
      </c>
      <c r="C6" s="10">
        <f>B2*0.0263157895</f>
        <v>0.000316</v>
      </c>
      <c r="D6" t="s">
        <v>3</v>
      </c>
      <c r="E6" t="s" s="8"/>
    </row>
    <row r="7">
      <c r="A7"/>
      <c r="B7" t="s">
        <v>28</v>
      </c>
      <c r="C7" s="10">
        <f>B2*0.5263157895</f>
        <v>0.006316</v>
      </c>
      <c r="D7" t="s">
        <v>13</v>
      </c>
      <c r="E7" t="s" s="8"/>
    </row>
    <row r="8">
      <c r="A8"/>
      <c r="B8" t="s">
        <v>54</v>
      </c>
      <c r="C8" s="10">
        <f>B2*0.4473684211</f>
        <v>0.005368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14</v>
      </c>
      <c r="B10" t="s" s="12">
        <v>55</v>
      </c>
      <c r="C10"/>
      <c r="D10"/>
      <c r="E10" t="s" s="8"/>
    </row>
    <row r="11">
      <c r="A11"/>
      <c r="B11" t="s">
        <v>53</v>
      </c>
      <c r="C11" s="10">
        <f>B2*0.0263157895</f>
        <v>0.000316</v>
      </c>
      <c r="D11" t="s">
        <v>3</v>
      </c>
      <c r="E11" t="s" s="8"/>
    </row>
    <row r="12">
      <c r="A12"/>
      <c r="B12" t="s">
        <v>28</v>
      </c>
      <c r="C12" s="10">
        <f>B2*0.5263157895</f>
        <v>0.006316</v>
      </c>
      <c r="D12" t="s">
        <v>13</v>
      </c>
      <c r="E12" t="s" s="8"/>
    </row>
    <row r="13">
      <c r="A13"/>
      <c r="B13" t="s" s="3">
        <v>45</v>
      </c>
      <c r="C13"/>
      <c r="D13"/>
      <c r="E13" t="s" s="8"/>
    </row>
    <row r="14">
      <c r="A14" t="s" s="11">
        <v>16</v>
      </c>
      <c r="B14" t="s" s="12">
        <v>56</v>
      </c>
      <c r="C14"/>
      <c r="D14"/>
      <c r="E14" t="s" s="8"/>
    </row>
    <row r="15">
      <c r="A15"/>
      <c r="B15" t="s">
        <v>54</v>
      </c>
      <c r="C15" s="10">
        <f>B2*0.4473684211</f>
        <v>0.005368</v>
      </c>
      <c r="D15" t="s">
        <v>3</v>
      </c>
      <c r="E15" t="s" s="8"/>
    </row>
    <row r="16">
      <c r="A16" t="s" s="11">
        <v>19</v>
      </c>
      <c r="B16" t="s" s="12">
        <v>57</v>
      </c>
      <c r="C16"/>
      <c r="D16"/>
      <c r="E16" t="s" s="8"/>
    </row>
    <row r="17">
      <c r="A17"/>
      <c r="B17" t="s" s="3">
        <v>58</v>
      </c>
      <c r="C17"/>
      <c r="D17"/>
      <c r="E17" t="s" s="8"/>
    </row>
    <row r="18">
      <c r="A18" t="s" s="13">
        <v>22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2026-08-08T15:30:37Z</dcterms:created>
  <dc:title>Croque-monsieur revisité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2026-08-08T15:30:37Z</dcterms:modified>
  <cp:revision>1</cp:revision>
</cp:coreProperties>
</file>