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<sst xmlns="http://schemas.openxmlformats.org/spreadsheetml/2006/main" count="61" uniqueCount="61">
  <si>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</si>
  <si>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</si>
  <si>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</si>
  <si>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</si>
  <si>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</si>
  <si>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</si>
  <si>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</si>
  <si>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</si>
  <si>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</si>
  <si>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</si>
  <si>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</si>
  <si>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</si>
  <si>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</si>
  <si>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</si>
  <si>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</si>
  <si>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</si>
  <si>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</si>
  <si>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</si>
  <si>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</si>
  <si>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</si>
  <si>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</si>
  <si>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</si>
  <si>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</si>
  <si>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</si>
  <si>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</si>
  <si>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</si>
  <si>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</si>
  <si>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</si>
  <si>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</si>
  <si>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</si>
  <si>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</si>
  <si>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</si>
  <si>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LANGUES DE CHAT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</si>
  <si>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</si>
  <si>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</si>
  <si>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</si>
  <si>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</si>
  <si>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</si>
  <si>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</si>
  <si>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</si>
  <si>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</si>
  <si>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</si>
  <si>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</si>
  <si>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</si>
  <si>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</si>
  <si>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</si>
  <si>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</si>
  <si>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BLANC D'OEUF (P) (conv.)</t>
  </si>
  <si>
    <t>conversion</t>
  </si>
  <si>
    <t xml:space="preserve">    ↳ Farine de blé T55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</si>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</sst>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3.75</v>
      </c>
      <c r="E7" s="6">
        <f>D7*$B$2</f>
        <v>3.75</v>
      </c>
      <c r="F7" t="s">
        <v>3</v>
      </c>
      <c r="G7" s="9">
        <f>E7*0.27</f>
        <v>1.0125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9">
        <f>E8*0.56</f>
        <v>0.14</v>
      </c>
    </row>
    <row r="9">
      <c r="A9" t="s">
        <v>19</v>
      </c>
      <c r="B9" t="s">
        <v>20</v>
      </c>
      <c r="C9" t="s">
        <v>21</v>
      </c>
      <c r="D9" s="4">
        <v>0.24</v>
      </c>
      <c r="E9" s="6">
        <f>D9*$B$2</f>
        <v>0.24</v>
      </c>
      <c r="F9" t="s">
        <v>18</v>
      </c>
      <c r="G9" s="9">
        <f>E9*5.2</f>
        <v>1.248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18</v>
      </c>
      <c r="G10" s="9">
        <f>E10*1.05</f>
        <v>0.2625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32</v>
      </c>
      <c r="B4">
        <v>3</v>
      </c>
      <c r="C4"/>
      <c r="D4" t="s" s="12">
        <v>35</v>
      </c>
      <c r="E4" t="s" s="12"/>
      <c r="F4"/>
    </row>
    <row r="5">
      <c r="A5" t="s">
        <v>32</v>
      </c>
      <c r="B5">
        <v>4</v>
      </c>
      <c r="C5"/>
      <c r="D5" t="s" s="12">
        <v>36</v>
      </c>
      <c r="E5" t="s" s="12"/>
      <c r="F5"/>
    </row>
    <row r="6">
      <c r="A6" t="s">
        <v>32</v>
      </c>
      <c r="B6">
        <v>5</v>
      </c>
      <c r="C6"/>
      <c r="D6" t="s" s="12">
        <v>37</v>
      </c>
      <c r="E6" t="s" s="12"/>
      <c r="F6"/>
    </row>
    <row r="7">
      <c r="A7" t="s">
        <v>32</v>
      </c>
      <c r="B7">
        <v>6</v>
      </c>
      <c r="C7"/>
      <c r="D7" t="s" s="12">
        <v>38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</f>
        <v>0.2</v>
      </c>
      <c r="E3" t="s">
        <v>18</v>
      </c>
    </row>
    <row r="4">
      <c r="A4">
        <v>1</v>
      </c>
      <c r="B4" t="s">
        <v>46</v>
      </c>
      <c r="C4" t="s">
        <v>45</v>
      </c>
      <c r="D4" s="6">
        <f>'Besoins'!$B$2*0.25</f>
        <v>0.25</v>
      </c>
      <c r="E4" t="s">
        <v>18</v>
      </c>
    </row>
    <row r="5">
      <c r="A5">
        <v>1</v>
      </c>
      <c r="B5" t="s">
        <v>47</v>
      </c>
      <c r="C5" t="s">
        <v>48</v>
      </c>
      <c r="D5" s="6">
        <f>'Besoins'!$B$2*7.5</f>
        <v>7.5</v>
      </c>
      <c r="E5" t="s">
        <v>3</v>
      </c>
    </row>
    <row r="6">
      <c r="A6">
        <v>1</v>
      </c>
      <c r="B6" t="s">
        <v>49</v>
      </c>
      <c r="C6" t="s">
        <v>45</v>
      </c>
      <c r="D6" s="6">
        <f>'Besoins'!$B$2*0.25</f>
        <v>0.25</v>
      </c>
      <c r="E6" t="s">
        <v>18</v>
      </c>
    </row>
    <row r="7">
      <c r="A7">
        <v>1</v>
      </c>
      <c r="B7" t="s">
        <v>44</v>
      </c>
      <c r="C7" t="s">
        <v>45</v>
      </c>
      <c r="D7" s="6">
        <f>'Besoins'!$B$2*0.04</f>
        <v>0.04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53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54</v>
      </c>
      <c r="C7" s="6">
        <f>'Besoins'!$B$2*0.2</f>
        <v>0.2</v>
      </c>
      <c r="D7" t="s">
        <v>18</v>
      </c>
    </row>
    <row r="8">
      <c r="A8"/>
      <c r="B8" t="str">
        <f>Besoins!B10</f>
        <v>Sucre glace tamisé</v>
      </c>
      <c r="C8" s="6">
        <f>Besoins!E10</f>
        <v>0.25</v>
      </c>
      <c r="D8" t="str">
        <f>Besoins!F10</f>
        <v>kg</v>
      </c>
    </row>
    <row r="9">
      <c r="A9" t="s" s="15">
        <v>55</v>
      </c>
      <c r="B9" t="str" s="12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56</v>
      </c>
      <c r="C10" s="6">
        <f>'Besoins'!$B$2*7.5</f>
        <v>7.5</v>
      </c>
      <c r="D10" t="s">
        <v>3</v>
      </c>
    </row>
    <row r="11">
      <c r="A11" t="s" s="15">
        <v>57</v>
      </c>
      <c r="B11" t="str" s="12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Besoins!B8</f>
        <v>Farine de blé T55</v>
      </c>
      <c r="C12" s="6">
        <f>Besoins!E8</f>
        <v>0.25</v>
      </c>
      <c r="D12" t="str">
        <f>Besoins!F8</f>
        <v>kg</v>
      </c>
    </row>
    <row r="13">
      <c r="A13" t="s" s="15">
        <v>58</v>
      </c>
      <c r="B13" t="str" s="12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54</v>
      </c>
      <c r="C14" s="6">
        <f>'Besoins'!$B$2*0.04</f>
        <v>0.04</v>
      </c>
      <c r="D14" t="s">
        <v>18</v>
      </c>
    </row>
    <row r="15">
      <c r="A15" t="s" s="15">
        <v>59</v>
      </c>
      <c r="B15" t="str" s="12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6">
        <v>60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2026-10-03T12:13:22Z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2026-10-03T12:13:22Z</dcterms:modified>
  <cp:revision>1</cp:revision>
</cp:coreProperties>
</file>