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<sst xmlns="http://schemas.openxmlformats.org/spreadsheetml/2006/main" count="52" uniqueCount="52">
  <si>
    <t>Besoins matière</t>
  </si>
  <si>
    <t>Multiplicateur souhaité</t>
  </si>
  <si>
    <t>Quantité de référence</t>
  </si>
  <si>
    <t>lt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</si>
  <si>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</si>
  <si>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</si>
  <si>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</si>
  <si>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</si>
  <si>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</si>
  <si>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</si>
  <si>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</si>
  <si>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</si>
  <si>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00000014</t>
  </si>
  <si>
    <t>VANILLE (baton)</t>
  </si>
  <si>
    <t>Eléments divers</t>
  </si>
  <si>
    <t>pc</t>
  </si>
  <si>
    <t>EAU</t>
  </si>
  <si>
    <t>Eau (robinet - moy. France 2026)</t>
  </si>
  <si>
    <t>Matières premières</t>
  </si>
  <si>
    <t>SUC-BLANC</t>
  </si>
  <si>
    <t>Sucre blanc cristal sac 25 kg</t>
  </si>
  <si>
    <t>Sucres et édulcorants</t>
  </si>
  <si>
    <t>kg</t>
  </si>
  <si>
    <t>Total</t>
  </si>
  <si>
    <t>Recette</t>
  </si>
  <si>
    <t>#</t>
  </si>
  <si>
    <t>Verbe</t>
  </si>
  <si>
    <t>Étape</t>
  </si>
  <si>
    <t>Précision technique</t>
  </si>
  <si>
    <t>Durée</t>
  </si>
  <si>
    <t>SIROP À POCHER ET À IMBIBER (1,1159 — 15/16° BAUMÉ)</t>
  </si>
  <si>
    <t>Mise en place — Vérifier la propreté du matériel, peser le sucre et mesurer l'eau.</t>
  </si>
  <si>
    <t>Dissoudre — Réunir l'eau et le sucre dans une russe de taille adaptée et remuer pour bien dissoudre le sucre.</t>
  </si>
  <si>
    <t>Parfumer — Fendre la gousse de vanille en long et l'ajouter (ou des zestes d'agrumes non traités, selon l'emploi).</t>
  </si>
  <si>
    <t>Passer — Passer au chinois étamine dans un récipient inox ; employer aussitôt ou refroidir rapidement.</t>
  </si>
  <si>
    <t>Niveau</t>
  </si>
  <si>
    <t>Composant</t>
  </si>
  <si>
    <t>Type</t>
  </si>
  <si>
    <t>Quantité (× multiplicateur, voir feuille Besoins)</t>
  </si>
  <si>
    <t>recette</t>
  </si>
  <si>
    <t xml:space="preserve">    ↳ Eau (robinet - moy. France 2026)</t>
  </si>
  <si>
    <t>matiere</t>
  </si>
  <si>
    <t xml:space="preserve">    ↳ Sucre blanc cristal sac 25 kg</t>
  </si>
  <si>
    <t xml:space="preserve">    ↳ VANILLE (baton)</t>
  </si>
  <si>
    <t>Fiche technique — SIROP À POCHER ET À IMBIBER (1,1159 — 15/16° BAUMÉ)</t>
  </si>
  <si>
    <t>SIROP À POCHER ET À IMBIBER (1,1159 — 15/16° BAUMÉ)  GRO_CDR_B579</t>
  </si>
  <si>
    <t>1.</t>
  </si>
  <si>
    <t>2.</t>
  </si>
  <si>
    <t>3.</t>
  </si>
  <si>
    <t>4.</t>
  </si>
  <si>
    <t>5.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</si>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</sst>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1.35</v>
      </c>
      <c r="C3" t="s" s="5">
        <v>3</v>
      </c>
      <c r="D3"/>
      <c r="E3"/>
      <c r="F3"/>
    </row>
    <row r="4">
      <c r="A4" t="s">
        <v>4</v>
      </c>
      <c r="B4" s="6">
        <f>$B$2*B3</f>
        <v>1.35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1</v>
      </c>
      <c r="E7" s="6">
        <f>D7*$B$2</f>
        <v>1</v>
      </c>
      <c r="F7" t="s">
        <v>15</v>
      </c>
      <c r="G7" s="9">
        <f>E7*0.5902684211</f>
        <v>0.590268</v>
      </c>
    </row>
    <row r="8">
      <c r="A8" t="s">
        <v>16</v>
      </c>
      <c r="B8" t="s">
        <v>17</v>
      </c>
      <c r="C8" t="s">
        <v>18</v>
      </c>
      <c r="D8" s="4">
        <v>1</v>
      </c>
      <c r="E8" s="6">
        <f>D8*$B$2</f>
        <v>1</v>
      </c>
      <c r="F8" t="s">
        <v>3</v>
      </c>
      <c r="G8" s="9">
        <f>E8*0.0043</f>
        <v>0.0043</v>
      </c>
    </row>
    <row r="9">
      <c r="A9" t="s">
        <v>19</v>
      </c>
      <c r="B9" t="s">
        <v>20</v>
      </c>
      <c r="C9" t="s">
        <v>21</v>
      </c>
      <c r="D9" s="4">
        <v>0.55</v>
      </c>
      <c r="E9" s="6">
        <f>D9*$B$2</f>
        <v>0.55</v>
      </c>
      <c r="F9" t="s">
        <v>22</v>
      </c>
      <c r="G9" s="9">
        <f>E9*0.82</f>
        <v>0.451</v>
      </c>
    </row>
    <row r="10">
      <c r="A10"/>
      <c r="B10"/>
      <c r="C10"/>
      <c r="D10"/>
      <c r="E10"/>
      <c r="F10" t="s" s="10">
        <v>23</v>
      </c>
      <c r="G10" s="11">
        <f>SUM(G7:G9)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24</v>
      </c>
      <c r="B1" t="s" s="7">
        <v>25</v>
      </c>
      <c r="C1" t="s" s="7">
        <v>26</v>
      </c>
      <c r="D1" t="s" s="7">
        <v>27</v>
      </c>
      <c r="E1" t="s" s="7">
        <v>28</v>
      </c>
      <c r="F1" t="s" s="7">
        <v>29</v>
      </c>
    </row>
    <row r="2">
      <c r="A2" t="s">
        <v>30</v>
      </c>
      <c r="B2">
        <v>1</v>
      </c>
      <c r="C2"/>
      <c r="D2" t="s" s="12">
        <v>31</v>
      </c>
      <c r="E2" t="s" s="12"/>
      <c r="F2"/>
    </row>
    <row r="3">
      <c r="A3" t="s">
        <v>30</v>
      </c>
      <c r="B3">
        <v>2</v>
      </c>
      <c r="C3"/>
      <c r="D3" t="s" s="12">
        <v>32</v>
      </c>
      <c r="E3" t="s" s="12"/>
      <c r="F3"/>
    </row>
    <row r="4">
      <c r="A4" t="s">
        <v>30</v>
      </c>
      <c r="B4">
        <v>3</v>
      </c>
      <c r="C4"/>
      <c r="D4" t="s" s="12">
        <v>33</v>
      </c>
      <c r="E4" t="s" s="12"/>
      <c r="F4"/>
    </row>
    <row r="5">
      <c r="A5" t="s">
        <v>30</v>
      </c>
      <c r="B5">
        <v>4</v>
      </c>
      <c r="C5"/>
      <c r="D5" t="inlineStr" s="12">
        <is>
          <t>Bouillir — Porter à ébullition en remuant au besoin, puis laisser bouillir au moins 1 min pour atteindre la densité voulue ; écumer avec une écumoire trempée dans l'eau froide.</t>
        </is>
      </c>
      <c r="E5" t="s" s="12"/>
      <c r="F5"/>
    </row>
    <row r="6">
      <c r="A6" t="s">
        <v>30</v>
      </c>
      <c r="B6">
        <v>5</v>
      </c>
      <c r="C6"/>
      <c r="D6" t="s" s="12">
        <v>34</v>
      </c>
      <c r="E6" t="s" s="12"/>
      <c r="F6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35</v>
      </c>
      <c r="B1" t="s" s="7">
        <v>36</v>
      </c>
      <c r="C1" t="s" s="7">
        <v>37</v>
      </c>
      <c r="D1" t="s" s="7">
        <v>38</v>
      </c>
      <c r="E1" t="s" s="7">
        <v>10</v>
      </c>
    </row>
    <row r="2">
      <c r="A2">
        <v>0</v>
      </c>
      <c r="B2" t="s">
        <v>30</v>
      </c>
      <c r="C2" t="s">
        <v>39</v>
      </c>
      <c r="D2" s="6">
        <f>'Besoins'!$B$2*1.35</f>
        <v>1.35</v>
      </c>
      <c r="E2" t="s">
        <v>3</v>
      </c>
    </row>
    <row r="3">
      <c r="A3">
        <v>1</v>
      </c>
      <c r="B3" t="s">
        <v>40</v>
      </c>
      <c r="C3" t="s">
        <v>41</v>
      </c>
      <c r="D3" s="6">
        <f>'Besoins'!$B$2*1</f>
        <v>1</v>
      </c>
      <c r="E3" t="s">
        <v>3</v>
      </c>
    </row>
    <row r="4">
      <c r="A4">
        <v>1</v>
      </c>
      <c r="B4" t="s">
        <v>42</v>
      </c>
      <c r="C4" t="s">
        <v>41</v>
      </c>
      <c r="D4" s="6">
        <f>'Besoins'!$B$2*0.55</f>
        <v>0.55</v>
      </c>
      <c r="E4" t="s">
        <v>22</v>
      </c>
    </row>
    <row r="5">
      <c r="A5">
        <v>1</v>
      </c>
      <c r="B5" t="s">
        <v>43</v>
      </c>
      <c r="C5" t="s">
        <v>41</v>
      </c>
      <c r="D5" s="6">
        <f>'Besoins'!$B$2*1</f>
        <v>1</v>
      </c>
      <c r="E5" t="s">
        <v>15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4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44</v>
      </c>
      <c r="B1"/>
      <c r="C1"/>
      <c r="D1"/>
    </row>
    <row r="2">
      <c r="A2" t="str" s="13">
        <f>"GRO_CDR_B579 · PAT.JUS_COULIS · référence : "&amp;Besoins!B3&amp;" "&amp;Besoins!C3&amp;" · multiplicateur réglable sur la feuille ""Besoins"""</f>
        <v>GRO_CDR_B579 · PAT.JUS_COULIS · référence : 1,35 lt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45</v>
      </c>
      <c r="B4"/>
      <c r="C4"/>
      <c r="D4"/>
    </row>
    <row r="5">
      <c r="A5" t="s" s="15">
        <v>46</v>
      </c>
      <c r="B5" t="str" s="12">
        <f>Procedure!D2</f>
        <v>Mise en place — Vérifier la propreté du matériel, peser le sucre et mesurer l'eau.</v>
      </c>
      <c r="C5"/>
      <c r="D5"/>
    </row>
    <row r="6">
      <c r="A6" t="s" s="15">
        <v>47</v>
      </c>
      <c r="B6" t="str" s="12">
        <f>Procedure!D3</f>
        <v>Dissoudre — Réunir l'eau et le sucre dans une russe de taille adaptée et remuer pour bien dissoudre le sucre.</v>
      </c>
      <c r="C6"/>
      <c r="D6"/>
    </row>
    <row r="7">
      <c r="A7"/>
      <c r="B7" t="str">
        <f>Besoins!B8</f>
        <v>Eau (robinet - moy. France 2026)</v>
      </c>
      <c r="C7" s="6">
        <f>Besoins!E8</f>
        <v>1</v>
      </c>
      <c r="D7" t="str">
        <f>Besoins!F8</f>
        <v>lt</v>
      </c>
    </row>
    <row r="8">
      <c r="A8"/>
      <c r="B8" t="str">
        <f>Besoins!B9</f>
        <v>Sucre blanc cristal sac 25 kg</v>
      </c>
      <c r="C8" s="6">
        <f>Besoins!E9</f>
        <v>0.55</v>
      </c>
      <c r="D8" t="str">
        <f>Besoins!F9</f>
        <v>kg</v>
      </c>
    </row>
    <row r="9">
      <c r="A9" t="s" s="15">
        <v>48</v>
      </c>
      <c r="B9" t="str" s="12">
        <f>Procedure!D4</f>
        <v>Parfumer — Fendre la gousse de vanille en long et l'ajouter (ou des zestes d'agrumes non traités, selon l'emploi).</v>
      </c>
      <c r="C9"/>
      <c r="D9"/>
    </row>
    <row r="10">
      <c r="A10"/>
      <c r="B10" t="str">
        <f>Besoins!B7</f>
        <v>VANILLE (baton)</v>
      </c>
      <c r="C10" s="6">
        <f>Besoins!E7</f>
        <v>1</v>
      </c>
      <c r="D10" t="str">
        <f>Besoins!F7</f>
        <v>pc</v>
      </c>
    </row>
    <row r="11">
      <c r="A11" t="s" s="15">
        <v>49</v>
      </c>
      <c r="B11" t="str" s="12">
        <f>Procedure!D5</f>
        <v>Bouillir — Porter à ébullition en remuant au besoin, puis laisser bouillir au moins 1 min pour atteindre la densité voulue ; écumer avec une écumoire trempée dans l'eau froide.</v>
      </c>
      <c r="C11"/>
      <c r="D11"/>
    </row>
    <row r="12">
      <c r="A12" t="s" s="15">
        <v>50</v>
      </c>
      <c r="B12" t="str" s="12">
        <f>Procedure!D6</f>
        <v>Passer — Passer au chinois étamine dans un récipient inox ; employer aussitôt ou refroidir rapidement.</v>
      </c>
      <c r="C12"/>
      <c r="D12"/>
    </row>
    <row r="13">
      <c r="A13"/>
      <c r="B13"/>
      <c r="C13"/>
      <c r="D13"/>
    </row>
    <row r="14">
      <c r="A14" t="s" s="16">
        <v>51</v>
      </c>
      <c r="B14"/>
      <c r="C14"/>
      <c r="D14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9:D9"/>
    <mergeCell ref="B11:D11"/>
    <mergeCell ref="B12:D12"/>
    <mergeCell ref="A14:D1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2026-10-03T11:28:25Z</dcterms:created>
  <dc:title>SIROP À POCHER ET À IMBIBER (1,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2026-10-03T11:28:25Z</dcterms:modified>
  <cp:revision>1</cp:revision>
</cp:coreProperties>
</file>