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<sst xmlns="http://schemas.openxmlformats.org/spreadsheetml/2006/main" count="60" uniqueCount="60">
  <si>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</si>
  <si>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</si>
  <si>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</si>
  <si>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</si>
  <si>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</si>
  <si>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</si>
  <si>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</si>
  <si>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</si>
  <si>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</si>
  <si>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</si>
  <si>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</si>
  <si>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</si>
  <si>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</si>
  <si>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</si>
  <si>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</si>
  <si>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</si>
  <si>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BEU-DOUX</t>
  </si>
  <si>
    <t>Beurre doux 82% MG plaquette</t>
  </si>
  <si>
    <t>Beurres et margarines</t>
  </si>
  <si>
    <t>00000047</t>
  </si>
  <si>
    <t>OEUF A3 (PRIX)</t>
  </si>
  <si>
    <t>Oeufs entiers</t>
  </si>
  <si>
    <t>pc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</si>
  <si>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</si>
  <si>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</si>
  <si>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</si>
  <si>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</si>
  <si>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</si>
  <si>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</si>
  <si>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</si>
  <si>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</si>
  <si>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</si>
  <si>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</si>
  <si>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CRÈME AU BEURRE (SUCRE CUIT, ŒUFS ET JAUNES)</t>
  </si>
  <si>
    <t>Beurre — Le travailler au fouet en pommade lisse et homogène.</t>
  </si>
  <si>
    <t>Sucre — Réunir dans le poêlon le sucre et l'eau et le cuire au petit boulé (115 à 118 °C).</t>
  </si>
  <si>
    <t>Finition — Parfumer selon l'usage, corner soigneusement et utiliser aussitôt.</t>
  </si>
  <si>
    <t>Niveau</t>
  </si>
  <si>
    <t>Composant</t>
  </si>
  <si>
    <t>Type</t>
  </si>
  <si>
    <t>Quantité (× multiplicateur, voir feuille Besoins)</t>
  </si>
  <si>
    <t>recette</t>
  </si>
  <si>
    <t xml:space="preserve">    ↳ Beurre doux 82% MG plaquette</t>
  </si>
  <si>
    <t>matiere</t>
  </si>
  <si>
    <t xml:space="preserve">    ↳ OEUF (P) (conv.)</t>
  </si>
  <si>
    <t>conversion</t>
  </si>
  <si>
    <t xml:space="preserve">    ↳ JAUNE D'OEUF (P) (conv.)</t>
  </si>
  <si>
    <t xml:space="preserve">    ↳ Sucre blanc cristal sac 25 kg</t>
  </si>
  <si>
    <t xml:space="preserve">    ↳ Eau (robinet - moy. France 2026)</t>
  </si>
  <si>
    <t>Fiche technique — CRÈME AU BEURRE (SUCRE CUIT, ŒUFS ET JAUNES)</t>
  </si>
  <si>
    <t>CRÈME AU BEURRE (SUCRE CUIT, ŒUFS ET JAUNES)  GRO_CDR_B553</t>
  </si>
  <si>
    <t>1.</t>
  </si>
  <si>
    <t>2.</t>
  </si>
  <si>
    <t>3.</t>
  </si>
  <si>
    <t>4.</t>
  </si>
  <si>
    <t xml:space="preserve">    OEUF (P) (conv.)</t>
  </si>
  <si>
    <t xml:space="preserve">    JAUNE D'OEUF (P) (conv.)</t>
  </si>
  <si>
    <t>5.</t>
  </si>
  <si>
    <t>6.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</si>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</sst>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2.4</v>
      </c>
      <c r="C3" t="s" s="5">
        <v>3</v>
      </c>
      <c r="D3"/>
      <c r="E3"/>
      <c r="F3"/>
    </row>
    <row r="4">
      <c r="A4" t="s">
        <v>4</v>
      </c>
      <c r="B4" s="6">
        <f>$B$2*B3</f>
        <v>2.4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0.25</v>
      </c>
      <c r="E7" s="6">
        <f>D7*$B$2</f>
        <v>0.25</v>
      </c>
      <c r="F7" t="s">
        <v>15</v>
      </c>
      <c r="G7" s="8">
        <f>E7*0.0043</f>
        <v>0.001075</v>
      </c>
    </row>
    <row r="8">
      <c r="A8" t="s">
        <v>16</v>
      </c>
      <c r="B8" t="s">
        <v>17</v>
      </c>
      <c r="C8" t="s">
        <v>18</v>
      </c>
      <c r="D8" s="4">
        <v>1</v>
      </c>
      <c r="E8" s="6">
        <f>D8*$B$2</f>
        <v>1</v>
      </c>
      <c r="F8" t="s">
        <v>3</v>
      </c>
      <c r="G8" s="8">
        <f>E8*5.2</f>
        <v>5.2</v>
      </c>
    </row>
    <row r="9">
      <c r="A9" t="s" s="9">
        <v>19</v>
      </c>
      <c r="B9" t="s">
        <v>20</v>
      </c>
      <c r="C9" t="s">
        <v>21</v>
      </c>
      <c r="D9" s="4">
        <v>11</v>
      </c>
      <c r="E9" s="6">
        <f>D9*$B$2</f>
        <v>11</v>
      </c>
      <c r="F9" t="s">
        <v>22</v>
      </c>
      <c r="G9" s="8">
        <f>E9*0.27</f>
        <v>2.97</v>
      </c>
    </row>
    <row r="10">
      <c r="A10" t="s">
        <v>23</v>
      </c>
      <c r="B10" t="s">
        <v>24</v>
      </c>
      <c r="C10" t="s">
        <v>25</v>
      </c>
      <c r="D10" s="4">
        <v>0.8</v>
      </c>
      <c r="E10" s="6">
        <f>D10*$B$2</f>
        <v>0.8</v>
      </c>
      <c r="F10" t="s">
        <v>3</v>
      </c>
      <c r="G10" s="8">
        <f>E10*0.82</f>
        <v>0.656</v>
      </c>
    </row>
    <row r="11">
      <c r="A11"/>
      <c r="B11"/>
      <c r="C11"/>
      <c r="D11"/>
      <c r="E11"/>
      <c r="F11" t="s" s="10">
        <v>26</v>
      </c>
      <c r="G11" s="11">
        <f>SUM(G7:G10)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27</v>
      </c>
      <c r="B1" t="s" s="7">
        <v>28</v>
      </c>
      <c r="C1" t="s" s="7">
        <v>29</v>
      </c>
      <c r="D1" t="s" s="7">
        <v>30</v>
      </c>
      <c r="E1" t="s" s="7">
        <v>31</v>
      </c>
      <c r="F1" t="s" s="7">
        <v>32</v>
      </c>
    </row>
    <row r="2">
      <c r="A2" t="s">
        <v>33</v>
      </c>
      <c r="B2">
        <v>1</v>
      </c>
      <c r="C2"/>
      <c r="D2" t="inlineStr" s="12">
        <is>
          <t>Mise en place — Peser et mesurer ; répartir le beurre en petites parcelles dans une calotte et le laisser ramollir en lieu tempéré ; frotter le poêlon à sucre au sel et au vinaigre, rincer.</t>
        </is>
      </c>
      <c r="E2" t="s" s="12"/>
      <c r="F2"/>
    </row>
    <row r="3">
      <c r="A3" t="s">
        <v>33</v>
      </c>
      <c r="B3">
        <v>2</v>
      </c>
      <c r="C3"/>
      <c r="D3" t="s" s="12">
        <v>34</v>
      </c>
      <c r="E3" t="s" s="12"/>
      <c r="F3"/>
    </row>
    <row r="4">
      <c r="A4" t="s">
        <v>33</v>
      </c>
      <c r="B4">
        <v>3</v>
      </c>
      <c r="C4"/>
      <c r="D4" t="s" s="12">
        <v>35</v>
      </c>
      <c r="E4" t="s" s="12"/>
      <c r="F4"/>
    </row>
    <row r="5">
      <c r="A5" t="s">
        <v>33</v>
      </c>
      <c r="B5">
        <v>4</v>
      </c>
      <c r="C5"/>
      <c r="D5" t="inlineStr" s="12">
        <is>
          <t>Appareil — Verser le sucre cuit doucement sur les œufs entiers et les jaunes en fouettant, sans le faire couler sur les branches du fouet (il cristalliserait contre la paroi) ; on peut passer au chinois pour retenir grains d'œuf ou de sucre. Fouetter vigoureusement, calotte penchée, jusqu'à complet refroidissement : l'appareil triple de volume, mousseux et onctueux, et fait le ruban (le batteur fait très bien ce travail).</t>
        </is>
      </c>
      <c r="E5" t="s" s="12"/>
      <c r="F5"/>
    </row>
    <row r="6">
      <c r="A6" t="s">
        <v>33</v>
      </c>
      <c r="B6">
        <v>5</v>
      </c>
      <c r="C6"/>
      <c r="D6" t="inlineStr" s="12">
        <is>
          <t>Émulsion — L'appareil bien froid, incorporer peu à peu le beurre en pommade par petites parcelles, ou verser l'appareil en filet sur le beurre, en tournant au fouet comme une mayonnaise : crème lisse, légère, mousseuse et bien émulsionnée.</t>
        </is>
      </c>
      <c r="E6" t="s" s="12"/>
      <c r="F6"/>
    </row>
    <row r="7">
      <c r="A7" t="s">
        <v>33</v>
      </c>
      <c r="B7">
        <v>6</v>
      </c>
      <c r="C7"/>
      <c r="D7" t="s" s="12">
        <v>36</v>
      </c>
      <c r="E7" t="s" s="12"/>
      <c r="F7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37</v>
      </c>
      <c r="B1" t="s" s="7">
        <v>38</v>
      </c>
      <c r="C1" t="s" s="7">
        <v>39</v>
      </c>
      <c r="D1" t="s" s="7">
        <v>40</v>
      </c>
      <c r="E1" t="s" s="7">
        <v>10</v>
      </c>
    </row>
    <row r="2">
      <c r="A2">
        <v>0</v>
      </c>
      <c r="B2" t="s">
        <v>33</v>
      </c>
      <c r="C2" t="s">
        <v>41</v>
      </c>
      <c r="D2" s="6">
        <f>'Besoins'!$B$2*2.4</f>
        <v>2.4</v>
      </c>
      <c r="E2" t="s">
        <v>3</v>
      </c>
    </row>
    <row r="3">
      <c r="A3">
        <v>1</v>
      </c>
      <c r="B3" t="s">
        <v>42</v>
      </c>
      <c r="C3" t="s">
        <v>43</v>
      </c>
      <c r="D3" s="6">
        <f>'Besoins'!$B$2*1</f>
        <v>1</v>
      </c>
      <c r="E3" t="s">
        <v>3</v>
      </c>
    </row>
    <row r="4">
      <c r="A4">
        <v>1</v>
      </c>
      <c r="B4" t="s">
        <v>44</v>
      </c>
      <c r="C4" t="s">
        <v>45</v>
      </c>
      <c r="D4" s="6">
        <f>'Besoins'!$B$2*4</f>
        <v>4</v>
      </c>
      <c r="E4" t="s">
        <v>22</v>
      </c>
    </row>
    <row r="5">
      <c r="A5">
        <v>1</v>
      </c>
      <c r="B5" t="s">
        <v>46</v>
      </c>
      <c r="C5" t="s">
        <v>45</v>
      </c>
      <c r="D5" s="6">
        <f>'Besoins'!$B$2*14</f>
        <v>14</v>
      </c>
      <c r="E5" t="s">
        <v>22</v>
      </c>
    </row>
    <row r="6">
      <c r="A6">
        <v>1</v>
      </c>
      <c r="B6" t="s">
        <v>47</v>
      </c>
      <c r="C6" t="s">
        <v>43</v>
      </c>
      <c r="D6" s="6">
        <f>'Besoins'!$B$2*0.8</f>
        <v>0.8</v>
      </c>
      <c r="E6" t="s">
        <v>3</v>
      </c>
    </row>
    <row r="7">
      <c r="A7">
        <v>1</v>
      </c>
      <c r="B7" t="s">
        <v>48</v>
      </c>
      <c r="C7" t="s">
        <v>43</v>
      </c>
      <c r="D7" s="6">
        <f>'Besoins'!$B$2*0.25</f>
        <v>0.25</v>
      </c>
      <c r="E7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7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49</v>
      </c>
      <c r="B1"/>
      <c r="C1"/>
      <c r="D1"/>
    </row>
    <row r="2">
      <c r="A2" t="str" s="13">
        <f>"GRO_CDR_B553 · PAT.CREAMS.BEURRE · référence : "&amp;Besoins!B3&amp;" "&amp;Besoins!C3&amp;" · multiplicateur réglable sur la feuille ""Besoins"""</f>
        <v>GRO_CDR_B553 · PAT.CREAMS.BEURRE · référence : 2,4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50</v>
      </c>
      <c r="B4"/>
      <c r="C4"/>
      <c r="D4"/>
    </row>
    <row r="5">
      <c r="A5" t="s" s="15">
        <v>51</v>
      </c>
      <c r="B5" t="str" s="12">
        <f>Procedure!D2</f>
        <v>Mise en place — Peser et mesurer ; répartir le beurre en petites parcelles dans une calotte et le laisser ramollir en lieu tempéré ; frotter le poêlon à sucre au sel et au vinaigre, rincer.</v>
      </c>
      <c r="C5"/>
      <c r="D5"/>
    </row>
    <row r="6">
      <c r="A6"/>
      <c r="B6" t="str">
        <f>Besoins!B8</f>
        <v>Beurre doux 82% MG plaquette</v>
      </c>
      <c r="C6" s="6">
        <f>Besoins!E8</f>
        <v>1</v>
      </c>
      <c r="D6" t="str">
        <f>Besoins!F8</f>
        <v>kg</v>
      </c>
    </row>
    <row r="7">
      <c r="A7" t="s" s="15">
        <v>52</v>
      </c>
      <c r="B7" t="str" s="12">
        <f>Procedure!D3</f>
        <v>Beurre — Le travailler au fouet en pommade lisse et homogène.</v>
      </c>
      <c r="C7"/>
      <c r="D7"/>
    </row>
    <row r="8">
      <c r="A8" t="s" s="15">
        <v>53</v>
      </c>
      <c r="B8" t="str" s="12">
        <f>Procedure!D4</f>
        <v>Sucre — Réunir dans le poêlon le sucre et l'eau et le cuire au petit boulé (115 à 118 °C).</v>
      </c>
      <c r="C8"/>
      <c r="D8"/>
    </row>
    <row r="9">
      <c r="A9"/>
      <c r="B9" t="str">
        <f>Besoins!B10</f>
        <v>Sucre blanc cristal sac 25 kg</v>
      </c>
      <c r="C9" s="6">
        <f>Besoins!E10</f>
        <v>0.8</v>
      </c>
      <c r="D9" t="str">
        <f>Besoins!F10</f>
        <v>kg</v>
      </c>
    </row>
    <row r="10">
      <c r="A10"/>
      <c r="B10" t="str">
        <f>Besoins!B7</f>
        <v>Eau (robinet - moy. France 2026)</v>
      </c>
      <c r="C10" s="6">
        <f>Besoins!E7</f>
        <v>0.25</v>
      </c>
      <c r="D10" t="str">
        <f>Besoins!F7</f>
        <v>lt</v>
      </c>
    </row>
    <row r="11">
      <c r="A11" t="s" s="15">
        <v>54</v>
      </c>
      <c r="B11" t="str" s="12">
        <f>Procedure!D5</f>
        <v>Appareil — Verser le sucre cuit doucement sur les œufs entiers et les jaunes en fouettant, sans le faire couler sur les branches du fouet (il cristalliserait contre la paroi) ; on peut passer au chinois pour retenir grains d'œuf ou de sucre. Fouetter vigoureusement, calotte penchée, jusqu'à complet refroidissement : l'appareil triple de volume, mousseux et onctueux, et fait le ruban (le batteur fait très bien ce travail).</v>
      </c>
      <c r="C11"/>
      <c r="D11"/>
    </row>
    <row r="12">
      <c r="A12"/>
      <c r="B12" t="s">
        <v>55</v>
      </c>
      <c r="C12" s="6">
        <f>'Besoins'!$B$2*4</f>
        <v>4</v>
      </c>
      <c r="D12" t="s">
        <v>22</v>
      </c>
    </row>
    <row r="13">
      <c r="A13"/>
      <c r="B13" t="s">
        <v>56</v>
      </c>
      <c r="C13" s="6">
        <f>'Besoins'!$B$2*14</f>
        <v>14</v>
      </c>
      <c r="D13" t="s">
        <v>22</v>
      </c>
    </row>
    <row r="14">
      <c r="A14" t="s" s="15">
        <v>57</v>
      </c>
      <c r="B14" t="str" s="12">
        <f>Procedure!D6</f>
        <v>Émulsion — L'appareil bien froid, incorporer peu à peu le beurre en pommade par petites parcelles, ou verser l'appareil en filet sur le beurre, en tournant au fouet comme une mayonnaise : crème lisse, légère, mousseuse et bien émulsionnée.</v>
      </c>
      <c r="C14"/>
      <c r="D14"/>
    </row>
    <row r="15">
      <c r="A15" t="s" s="15">
        <v>58</v>
      </c>
      <c r="B15" t="str" s="12">
        <f>Procedure!D7</f>
        <v>Finition — Parfumer selon l'usage, corner soigneusement et utiliser aussitôt.</v>
      </c>
      <c r="C15"/>
      <c r="D15"/>
    </row>
    <row r="16">
      <c r="A16"/>
      <c r="B16"/>
      <c r="C16"/>
      <c r="D16"/>
    </row>
    <row r="17">
      <c r="A17" t="s" s="16">
        <v>59</v>
      </c>
      <c r="B17"/>
      <c r="C17"/>
      <c r="D17"/>
    </row>
  </sheetData>
  <sheetProtection sheet="1" formatRows="0" formatColumns="0"/>
  <mergeCells count="10">
    <mergeCell ref="A1:D1"/>
    <mergeCell ref="A2:D2"/>
    <mergeCell ref="A4:D4"/>
    <mergeCell ref="B5:D5"/>
    <mergeCell ref="B7:D7"/>
    <mergeCell ref="B8:D8"/>
    <mergeCell ref="B11:D11"/>
    <mergeCell ref="B14:D14"/>
    <mergeCell ref="B15:D15"/>
    <mergeCell ref="A17:D1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2026-10-30T15:16:57Z</dcterms:created>
  <dc:title>CRÈME AU BEURRE (SUCRE CUIT, ŒU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2026-10-30T15:16:57Z</dcterms:modified>
  <cp:revision>1</cp:revision>
</cp:coreProperties>
</file>