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<sst xmlns="http://schemas.openxmlformats.org/spreadsheetml/2006/main" count="66" uniqueCount="66">
  <si>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</si>
  <si>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</si>
  <si>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</si>
  <si>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</si>
  <si>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</si>
  <si>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</si>
  <si>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</si>
  <si>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</si>
  <si>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</si>
  <si>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</si>
  <si>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</si>
  <si>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</si>
  <si>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</si>
  <si>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</si>
  <si>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</si>
  <si>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FEC-PDT</t>
  </si>
  <si>
    <t>Fécule de pomme de terre</t>
  </si>
  <si>
    <t>Semoules &amp; amidons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</si>
  <si>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</si>
  <si>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</si>
  <si>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</si>
  <si>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</si>
  <si>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</si>
  <si>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</si>
  <si>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</si>
  <si>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</si>
  <si>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</si>
  <si>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</si>
  <si>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</si>
  <si>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</si>
  <si>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</si>
  <si>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</si>
  <si>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</si>
  <si>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</si>
  <si>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</si>
  <si>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</si>
  <si>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</si>
  <si>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</si>
  <si>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APPAREIL À BISCUITS (FARINE ET FÉCULE)</t>
  </si>
  <si>
    <t>Jaunes — Clarifier les œufs. Dans une grande calotte, blanchir les jaunes avec 0,400 kg de sucre jusqu'à ce qu'ils soient mousseux et fassent le ruban.</t>
  </si>
  <si>
    <t>Niveau</t>
  </si>
  <si>
    <t>Composant</t>
  </si>
  <si>
    <t>Type</t>
  </si>
  <si>
    <t>Quantité (× multiplicateur, voir feuille Besoins)</t>
  </si>
  <si>
    <t>recette</t>
  </si>
  <si>
    <t xml:space="preserve">    ↳ JAUNE D'OEUF (P) (conv.)</t>
  </si>
  <si>
    <t>conversion</t>
  </si>
  <si>
    <t xml:space="preserve">    ↳ Sucre blanc cristal sac 25 kg</t>
  </si>
  <si>
    <t>matiere</t>
  </si>
  <si>
    <t xml:space="preserve">    ↳ BLANC D'OEUF (P) (conv.)</t>
  </si>
  <si>
    <t xml:space="preserve">    ↳ Sel fin de cuisine</t>
  </si>
  <si>
    <t xml:space="preserve">    ↳ Farine de blé T55</t>
  </si>
  <si>
    <t xml:space="preserve">    ↳ Fécule de pomme de terre</t>
  </si>
  <si>
    <t xml:space="preserve">    ↳ Beurre doux 82% MG plaquette</t>
  </si>
  <si>
    <t>Fiche technique — APPAREIL À BISCUITS (FARINE ET FÉCULE)</t>
  </si>
  <si>
    <t>APPAREIL À BISCUITS (FARINE ET FÉCULE)  GRO_CDR_B521A</t>
  </si>
  <si>
    <t>1.</t>
  </si>
  <si>
    <t xml:space="preserve">    Farine de blé T55</t>
  </si>
  <si>
    <t>2.</t>
  </si>
  <si>
    <t xml:space="preserve">    JAUNE D'OEUF (P) (conv.)</t>
  </si>
  <si>
    <t xml:space="preserve">    Sucre blanc cristal sac 25 kg</t>
  </si>
  <si>
    <t>3.</t>
  </si>
  <si>
    <t xml:space="preserve">    BLANC D'OEUF (P) (conv.)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</si>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</sst>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1.93</v>
      </c>
      <c r="C3" t="s" s="5">
        <v>3</v>
      </c>
      <c r="D3"/>
      <c r="E3"/>
      <c r="F3"/>
    </row>
    <row r="4">
      <c r="A4" t="s">
        <v>4</v>
      </c>
      <c r="B4" s="6">
        <f>$B$2*B3</f>
        <v>1.93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0.375</v>
      </c>
      <c r="E7" s="6">
        <f>D7*$B$2</f>
        <v>0.375</v>
      </c>
      <c r="F7" t="s">
        <v>3</v>
      </c>
      <c r="G7" s="8">
        <f>E7*0.56</f>
        <v>0.21</v>
      </c>
    </row>
    <row r="8">
      <c r="A8" t="s">
        <v>15</v>
      </c>
      <c r="B8" t="s">
        <v>16</v>
      </c>
      <c r="C8" t="s">
        <v>17</v>
      </c>
      <c r="D8" s="4">
        <v>0.1</v>
      </c>
      <c r="E8" s="6">
        <f>D8*$B$2</f>
        <v>0.1</v>
      </c>
      <c r="F8" t="s">
        <v>3</v>
      </c>
      <c r="G8" s="8">
        <f>E8*1.5</f>
        <v>0.15</v>
      </c>
    </row>
    <row r="9">
      <c r="A9" t="s">
        <v>18</v>
      </c>
      <c r="B9" t="s">
        <v>19</v>
      </c>
      <c r="C9" t="s">
        <v>20</v>
      </c>
      <c r="D9" s="4">
        <v>0.05</v>
      </c>
      <c r="E9" s="6">
        <f>D9*$B$2</f>
        <v>0.05</v>
      </c>
      <c r="F9" t="s">
        <v>3</v>
      </c>
      <c r="G9" s="8">
        <f>E9*5.2</f>
        <v>0.26</v>
      </c>
    </row>
    <row r="10">
      <c r="A10" t="s" s="9">
        <v>21</v>
      </c>
      <c r="B10" t="s">
        <v>22</v>
      </c>
      <c r="C10" t="s">
        <v>23</v>
      </c>
      <c r="D10" s="4">
        <v>20</v>
      </c>
      <c r="E10" s="6">
        <f>D10*$B$2</f>
        <v>20</v>
      </c>
      <c r="F10" t="s">
        <v>24</v>
      </c>
      <c r="G10" s="8">
        <f>E10*0.27</f>
        <v>5.4</v>
      </c>
    </row>
    <row r="11">
      <c r="A11" t="s">
        <v>25</v>
      </c>
      <c r="B11" t="s">
        <v>26</v>
      </c>
      <c r="C11" t="s">
        <v>27</v>
      </c>
      <c r="D11" s="4">
        <v>0.001</v>
      </c>
      <c r="E11" s="6">
        <f>D11*$B$2</f>
        <v>0.001</v>
      </c>
      <c r="F11" t="s">
        <v>3</v>
      </c>
      <c r="G11" s="8">
        <f>E11*0.35</f>
        <v>0.00035</v>
      </c>
    </row>
    <row r="12">
      <c r="A12" t="s">
        <v>28</v>
      </c>
      <c r="B12" t="s">
        <v>29</v>
      </c>
      <c r="C12" t="s">
        <v>30</v>
      </c>
      <c r="D12" s="4">
        <v>0.5</v>
      </c>
      <c r="E12" s="6">
        <f>D12*$B$2</f>
        <v>0.5</v>
      </c>
      <c r="F12" t="s">
        <v>3</v>
      </c>
      <c r="G12" s="8">
        <f>E12*0.82</f>
        <v>0.41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/>
      <c r="D2" t="inlineStr" s="12">
        <is>
          <t>Mise en place — Peser et mesurer les denrées. Beurrer légèrement et fariner les plaques, ou les garnir de papier cuisson à peine beurré. Tamiser ensemble la farine et la fécule. Régler le four à 180/200 °C et préparer poches et douilles.</t>
        </is>
      </c>
      <c r="E2" t="s" s="12"/>
      <c r="F2"/>
    </row>
    <row r="3">
      <c r="A3" t="s">
        <v>38</v>
      </c>
      <c r="B3">
        <v>2</v>
      </c>
      <c r="C3"/>
      <c r="D3" t="s" s="12">
        <v>39</v>
      </c>
      <c r="E3" t="s" s="12"/>
      <c r="F3"/>
    </row>
    <row r="4">
      <c r="A4" t="s">
        <v>38</v>
      </c>
      <c r="B4">
        <v>3</v>
      </c>
      <c r="C4"/>
      <c r="D4" t="inlineStr" s="12">
        <is>
          <t>Blancs — En même temps (à deux, ou au batteur), monter les blancs en neige avec une toute petite pincée de sel ; aux neuf dixièmes du montage, les serrer avec 0,100 kg de sucre.</t>
        </is>
      </c>
      <c r="E4" t="s" s="12"/>
      <c r="F4"/>
    </row>
    <row r="5">
      <c r="A5" t="s">
        <v>38</v>
      </c>
      <c r="B5">
        <v>4</v>
      </c>
      <c r="C5"/>
      <c r="D5" t="inlineStr" s="12">
        <is>
          <t>Mélange — Verser le mélange farine-fécule sur les jaunes sans remuer, pour ne pas lui donner de corps, puis un quart des blancs. Mélanger délicatement à l'écumoire ou à la spatule en exoglass, en coupant et en soulevant, avec un quart de tour de calotte à chaque passage. Ajouter le reste des blancs d'un coup et mélanger sans excès.</t>
        </is>
      </c>
      <c r="E5" t="s" s="12"/>
      <c r="F5"/>
    </row>
    <row r="6">
      <c r="A6" t="s">
        <v>38</v>
      </c>
      <c r="B6">
        <v>5</v>
      </c>
      <c r="C6"/>
      <c r="D6" t="inlineStr" s="12">
        <is>
          <t>Couchage et cuisson — Corner la calotte et coucher aussitôt l'appareil sur les plaques. Cuire immédiatement 10 à 12 min à 180/200 °C, en ouvrant l'oura à mi-cuisson ; doubler les plaques au besoin. Débarrasser sur grille dès la sortie du four, puis découper les bandes pour chemiser cercles et moules à charlotte.</t>
        </is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38</v>
      </c>
      <c r="C2" t="s">
        <v>44</v>
      </c>
      <c r="D2" s="6">
        <f>'Besoins'!$B$2*1.93</f>
        <v>1.93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'Besoins'!$B$2*20</f>
        <v>20</v>
      </c>
      <c r="E3" t="s">
        <v>24</v>
      </c>
    </row>
    <row r="4">
      <c r="A4">
        <v>1</v>
      </c>
      <c r="B4" t="s">
        <v>47</v>
      </c>
      <c r="C4" t="s">
        <v>48</v>
      </c>
      <c r="D4" s="6">
        <f>'Besoins'!$B$2*0.4</f>
        <v>0.4</v>
      </c>
      <c r="E4" t="s">
        <v>3</v>
      </c>
    </row>
    <row r="5">
      <c r="A5">
        <v>1</v>
      </c>
      <c r="B5" t="s">
        <v>49</v>
      </c>
      <c r="C5" t="s">
        <v>46</v>
      </c>
      <c r="D5" s="6">
        <f>'Besoins'!$B$2*20</f>
        <v>20</v>
      </c>
      <c r="E5" t="s">
        <v>24</v>
      </c>
    </row>
    <row r="6">
      <c r="A6">
        <v>1</v>
      </c>
      <c r="B6" t="s">
        <v>50</v>
      </c>
      <c r="C6" t="s">
        <v>48</v>
      </c>
      <c r="D6" s="6">
        <f>'Besoins'!$B$2*0.001</f>
        <v>0.001</v>
      </c>
      <c r="E6" t="s">
        <v>3</v>
      </c>
    </row>
    <row r="7">
      <c r="A7">
        <v>1</v>
      </c>
      <c r="B7" t="s">
        <v>47</v>
      </c>
      <c r="C7" t="s">
        <v>48</v>
      </c>
      <c r="D7" s="6">
        <f>'Besoins'!$B$2*0.1</f>
        <v>0.1</v>
      </c>
      <c r="E7" t="s">
        <v>3</v>
      </c>
    </row>
    <row r="8">
      <c r="A8">
        <v>1</v>
      </c>
      <c r="B8" t="s">
        <v>51</v>
      </c>
      <c r="C8" t="s">
        <v>48</v>
      </c>
      <c r="D8" s="6">
        <f>'Besoins'!$B$2*0.325</f>
        <v>0.325</v>
      </c>
      <c r="E8" t="s">
        <v>3</v>
      </c>
    </row>
    <row r="9">
      <c r="A9">
        <v>1</v>
      </c>
      <c r="B9" t="s">
        <v>52</v>
      </c>
      <c r="C9" t="s">
        <v>48</v>
      </c>
      <c r="D9" s="6">
        <f>'Besoins'!$B$2*0.1</f>
        <v>0.1</v>
      </c>
      <c r="E9" t="s">
        <v>3</v>
      </c>
    </row>
    <row r="10">
      <c r="A10">
        <v>1</v>
      </c>
      <c r="B10" t="s">
        <v>53</v>
      </c>
      <c r="C10" t="s">
        <v>48</v>
      </c>
      <c r="D10" s="6">
        <f>'Besoins'!$B$2*0.05</f>
        <v>0.05</v>
      </c>
      <c r="E10" t="s">
        <v>3</v>
      </c>
    </row>
    <row r="11">
      <c r="A11">
        <v>1</v>
      </c>
      <c r="B11" t="s">
        <v>51</v>
      </c>
      <c r="C11" t="s">
        <v>48</v>
      </c>
      <c r="D11" s="6">
        <f>'Besoins'!$B$2*0.05</f>
        <v>0.05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54</v>
      </c>
      <c r="B1"/>
      <c r="C1"/>
      <c r="D1"/>
    </row>
    <row r="2">
      <c r="A2" t="str" s="13">
        <f>"GRO_CDR_B521A · PAT.BISCUITS · référence : "&amp;Besoins!B3&amp;" "&amp;Besoins!C3&amp;" · multiplicateur réglable sur la feuille ""Besoins"""</f>
        <v>GRO_CDR_B521A · PAT.BISCUITS · référence : 1,93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 t="s" s="15">
        <v>56</v>
      </c>
      <c r="B5" t="str" s="12">
        <f>Procedure!D2</f>
        <v>Mise en place — Peser et mesurer les denrées. Beurrer légèrement et fariner les plaques, ou les garnir de papier cuisson à peine beurré. Tamiser ensemble la farine et la fécule. Régler le four à 180/200 °C et préparer poches et douilles.</v>
      </c>
      <c r="C5"/>
      <c r="D5"/>
    </row>
    <row r="6">
      <c r="A6"/>
      <c r="B6" t="str">
        <f>Besoins!B9</f>
        <v>Beurre doux 82% MG plaquette</v>
      </c>
      <c r="C6" s="6">
        <f>Besoins!E9</f>
        <v>0.05</v>
      </c>
      <c r="D6" t="str">
        <f>Besoins!F9</f>
        <v>kg</v>
      </c>
    </row>
    <row r="7">
      <c r="A7"/>
      <c r="B7" t="s">
        <v>57</v>
      </c>
      <c r="C7" s="6">
        <f>'Besoins'!$B$2*0.05</f>
        <v>0.05</v>
      </c>
      <c r="D7" t="s">
        <v>3</v>
      </c>
    </row>
    <row r="8">
      <c r="A8" t="s" s="15">
        <v>58</v>
      </c>
      <c r="B8" t="str" s="12">
        <f>Procedure!D3</f>
        <v>Jaunes — Clarifier les œufs. Dans une grande calotte, blanchir les jaunes avec 0,400 kg de sucre jusqu'à ce qu'ils soient mousseux et fassent le ruban.</v>
      </c>
      <c r="C8"/>
      <c r="D8"/>
    </row>
    <row r="9">
      <c r="A9"/>
      <c r="B9" t="s">
        <v>59</v>
      </c>
      <c r="C9" s="6">
        <f>'Besoins'!$B$2*20</f>
        <v>20</v>
      </c>
      <c r="D9" t="s">
        <v>24</v>
      </c>
    </row>
    <row r="10">
      <c r="A10"/>
      <c r="B10" t="s">
        <v>60</v>
      </c>
      <c r="C10" s="6">
        <f>'Besoins'!$B$2*0.4</f>
        <v>0.4</v>
      </c>
      <c r="D10" t="s">
        <v>3</v>
      </c>
    </row>
    <row r="11">
      <c r="A11" t="s" s="15">
        <v>61</v>
      </c>
      <c r="B11" t="str" s="12">
        <f>Procedure!D4</f>
        <v>Blancs — En même temps (à deux, ou au batteur), monter les blancs en neige avec une toute petite pincée de sel ; aux neuf dixièmes du montage, les serrer avec 0,100 kg de sucre.</v>
      </c>
      <c r="C11"/>
      <c r="D11"/>
    </row>
    <row r="12">
      <c r="A12"/>
      <c r="B12" t="s">
        <v>62</v>
      </c>
      <c r="C12" s="6">
        <f>'Besoins'!$B$2*20</f>
        <v>20</v>
      </c>
      <c r="D12" t="s">
        <v>24</v>
      </c>
    </row>
    <row r="13">
      <c r="A13"/>
      <c r="B13" t="str">
        <f>Besoins!B11</f>
        <v>Sel fin de cuisine</v>
      </c>
      <c r="C13" s="6">
        <f>Besoins!E11</f>
        <v>0.001</v>
      </c>
      <c r="D13" t="str">
        <f>Besoins!F11</f>
        <v>kg</v>
      </c>
    </row>
    <row r="14">
      <c r="A14"/>
      <c r="B14" t="s">
        <v>60</v>
      </c>
      <c r="C14" s="6">
        <f>'Besoins'!$B$2*0.1</f>
        <v>0.1</v>
      </c>
      <c r="D14" t="s">
        <v>3</v>
      </c>
    </row>
    <row r="15">
      <c r="A15" t="s" s="15">
        <v>63</v>
      </c>
      <c r="B15" t="str" s="12">
        <f>Procedure!D5</f>
        <v>Mélange — Verser le mélange farine-fécule sur les jaunes sans remuer, pour ne pas lui donner de corps, puis un quart des blancs. Mélanger délicatement à l'écumoire ou à la spatule en exoglass, en coupant et en soulevant, avec un quart de tour de calotte à chaque passage. Ajouter le reste des blancs d'un coup et mélanger sans excès.</v>
      </c>
      <c r="C15"/>
      <c r="D15"/>
    </row>
    <row r="16">
      <c r="A16"/>
      <c r="B16" t="s">
        <v>57</v>
      </c>
      <c r="C16" s="6">
        <f>'Besoins'!$B$2*0.325</f>
        <v>0.325</v>
      </c>
      <c r="D16" t="s">
        <v>3</v>
      </c>
    </row>
    <row r="17">
      <c r="A17"/>
      <c r="B17" t="str">
        <f>Besoins!B8</f>
        <v>Fécule de pomme de terre</v>
      </c>
      <c r="C17" s="6">
        <f>Besoins!E8</f>
        <v>0.1</v>
      </c>
      <c r="D17" t="str">
        <f>Besoins!F8</f>
        <v>kg</v>
      </c>
    </row>
    <row r="18">
      <c r="A18" t="s" s="15">
        <v>64</v>
      </c>
      <c r="B18" t="str" s="12">
        <f>Procedure!D6</f>
        <v>Couchage et cuisson — Corner la calotte et coucher aussitôt l'appareil sur les plaques. Cuire immédiatement 10 à 12 min à 180/200 °C, en ouvrant l'oura à mi-cuisson ; doubler les plaques au besoin. Débarrasser sur grille dès la sortie du four, puis découper les bandes pour chemiser cercles et moules à charlotte.</v>
      </c>
      <c r="C18"/>
      <c r="D18"/>
    </row>
    <row r="19">
      <c r="A19"/>
      <c r="B19"/>
      <c r="C19"/>
      <c r="D19"/>
    </row>
    <row r="20">
      <c r="A20" t="s" s="16">
        <v>65</v>
      </c>
      <c r="B20"/>
      <c r="C20"/>
      <c r="D20"/>
    </row>
  </sheetData>
  <sheetProtection sheet="1" formatRows="0" formatColumns="0"/>
  <mergeCells count="9">
    <mergeCell ref="A1:D1"/>
    <mergeCell ref="A2:D2"/>
    <mergeCell ref="A4:D4"/>
    <mergeCell ref="B5:D5"/>
    <mergeCell ref="B8:D8"/>
    <mergeCell ref="B11:D11"/>
    <mergeCell ref="B15:D15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2026-10-30T15:16:56Z</dcterms:created>
  <dc:title>APPAREIL À BISCUITS (FARINE ET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2026-10-30T15:16:56Z</dcterms:modified>
  <cp:revision>1</cp:revision>
</cp:coreProperties>
</file>