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<sst xmlns="http://schemas.openxmlformats.org/spreadsheetml/2006/main" count="64" uniqueCount="64">
  <si>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</si>
  <si>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</si>
  <si>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</si>
  <si>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</si>
  <si>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</si>
  <si>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</si>
  <si>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</si>
  <si>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</si>
  <si>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</si>
  <si>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</si>
  <si>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</si>
  <si>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</si>
  <si>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</si>
  <si>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</si>
  <si>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</si>
  <si>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</si>
  <si>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</si>
  <si>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</si>
  <si>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</si>
  <si>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</si>
  <si>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</si>
  <si>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</si>
  <si>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</si>
  <si>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</si>
  <si>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</si>
  <si>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</si>
  <si>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</si>
  <si>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</si>
  <si>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</si>
  <si>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</si>
  <si>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</si>
  <si>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</si>
  <si>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</si>
  <si>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</si>
  <si>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</si>
  <si>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</si>
  <si>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</si>
  <si>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</si>
  <si>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</si>
  <si>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AUX JAUNES (SUCRE SEMOULE)</t>
  </si>
  <si>
    <t>Mise en place — Peser et mesurer toutes les denrées, vérifier leur fraîcheur ; travailler sur un marbre propre et froid.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</si>
  <si>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</si>
  <si>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</si>
  <si>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</si>
  <si>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</si>
  <si>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</si>
  <si>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</si>
  <si>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</si>
  <si>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</si>
  <si>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</si>
  <si>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</si>
  <si>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 (conv.)</t>
  </si>
  <si>
    <t>conversion</t>
  </si>
  <si>
    <t xml:space="preserve">    ↳ Eau (robinet - moy. France 2026)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</si>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</sst>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2.19</v>
      </c>
      <c r="C3" t="s" s="5">
        <v>3</v>
      </c>
      <c r="D3"/>
      <c r="E3"/>
      <c r="F3"/>
    </row>
    <row r="4">
      <c r="A4" t="s">
        <v>4</v>
      </c>
      <c r="B4" s="6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E7*0.27</f>
        <v>0.54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E8*0.0043</f>
        <v>0.00086</v>
      </c>
    </row>
    <row r="9">
      <c r="A9" t="s">
        <v>20</v>
      </c>
      <c r="B9" t="s">
        <v>21</v>
      </c>
      <c r="C9" t="s">
        <v>22</v>
      </c>
      <c r="D9" s="4">
        <v>1.05</v>
      </c>
      <c r="E9" s="6">
        <f>D9*$B$2</f>
        <v>1.05</v>
      </c>
      <c r="F9" t="s">
        <v>3</v>
      </c>
      <c r="G9" s="9">
        <f>E9*0.56</f>
        <v>0.588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E10*5.2</f>
        <v>2.6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3</v>
      </c>
      <c r="G11" s="9">
        <f>E11*0.35</f>
        <v>0.0035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Crémé — Tamiser la farine sur le marbre et la mettre en fontaine. Assouplir le beurre et le mêler rapidement au sucre, au besoin directement au centre de la fontaine.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Liquides — Dans une petite calotte, battre à la fourchette les jaunes, l'eau et le sel ; verser au centre et le mêler du bout des doigts au mélange beurre-sucre.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'Besoins'!$B$2*2.19</f>
        <v>2.19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'Besoins'!$B$2*0.5</f>
        <v>0.5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'Besoins'!$B$2*0.4</f>
        <v>0.4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'Besoins'!$B$2*0.01</f>
        <v>0.01</v>
      </c>
      <c r="E6" t="s">
        <v>3</v>
      </c>
    </row>
    <row r="7">
      <c r="A7">
        <v>1</v>
      </c>
      <c r="B7" t="s">
        <v>51</v>
      </c>
      <c r="C7" t="s">
        <v>52</v>
      </c>
      <c r="D7" s="6">
        <f>'Besoins'!$B$2*4</f>
        <v>4</v>
      </c>
      <c r="E7" t="s">
        <v>15</v>
      </c>
    </row>
    <row r="8">
      <c r="A8">
        <v>1</v>
      </c>
      <c r="B8" t="s">
        <v>53</v>
      </c>
      <c r="C8" t="s">
        <v>47</v>
      </c>
      <c r="D8" s="6">
        <f>'Besoins'!$B$2*0.2</f>
        <v>0.2</v>
      </c>
      <c r="E8" t="s">
        <v>19</v>
      </c>
    </row>
    <row r="9">
      <c r="A9">
        <v>1</v>
      </c>
      <c r="B9" t="s">
        <v>46</v>
      </c>
      <c r="C9" t="s">
        <v>47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toutes les denrées, vérifier leur fraîcheur ; travailler sur un marbre propre et froid.</v>
      </c>
      <c r="C5"/>
      <c r="D5"/>
    </row>
    <row r="6">
      <c r="A6" t="s" s="15">
        <v>57</v>
      </c>
      <c r="B6" t="str" s="12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58</v>
      </c>
      <c r="C7" s="6">
        <f>'Besoins'!$B$2*1</f>
        <v>1</v>
      </c>
      <c r="D7" t="s">
        <v>3</v>
      </c>
    </row>
    <row r="8">
      <c r="A8"/>
      <c r="B8" t="str">
        <f>Besoins!B10</f>
        <v>Beurre doux 82% MG plaquette</v>
      </c>
      <c r="C8" s="6">
        <f>Besoins!E10</f>
        <v>0.5</v>
      </c>
      <c r="D8" t="str">
        <f>Besoins!F10</f>
        <v>kg</v>
      </c>
    </row>
    <row r="9">
      <c r="A9"/>
      <c r="B9" t="str">
        <f>Besoins!B12</f>
        <v>Sucre blanc cristal sac 25 kg</v>
      </c>
      <c r="C9" s="6">
        <f>Besoins!E12</f>
        <v>0.4</v>
      </c>
      <c r="D9" t="str">
        <f>Besoins!F12</f>
        <v>kg</v>
      </c>
    </row>
    <row r="10">
      <c r="A10" t="s" s="15">
        <v>59</v>
      </c>
      <c r="B10" t="str" s="12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6">
        <f>Besoins!E11</f>
        <v>0.01</v>
      </c>
      <c r="D11" t="str">
        <f>Besoins!F11</f>
        <v>kg</v>
      </c>
    </row>
    <row r="12">
      <c r="A12"/>
      <c r="B12" t="s">
        <v>60</v>
      </c>
      <c r="C12" s="6">
        <f>'Besoins'!$B$2*4</f>
        <v>4</v>
      </c>
      <c r="D12" t="s">
        <v>15</v>
      </c>
    </row>
    <row r="13">
      <c r="A13"/>
      <c r="B13" t="str">
        <f>Besoins!B8</f>
        <v>Eau (robinet - moy. France 2026)</v>
      </c>
      <c r="C13" s="6">
        <f>Besoins!E8</f>
        <v>0.2</v>
      </c>
      <c r="D13" t="str">
        <f>Besoins!F8</f>
        <v>lt</v>
      </c>
    </row>
    <row r="14">
      <c r="A14" t="s" s="15">
        <v>61</v>
      </c>
      <c r="B14" t="str" s="12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5">
        <v>62</v>
      </c>
      <c r="B15" t="str" s="12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58</v>
      </c>
      <c r="C16" s="6">
        <f>'Besoins'!$B$2*0.05</f>
        <v>0.05</v>
      </c>
      <c r="D16" t="s">
        <v>3</v>
      </c>
    </row>
    <row r="17">
      <c r="A17"/>
      <c r="B17"/>
      <c r="C17"/>
      <c r="D17"/>
    </row>
    <row r="18">
      <c r="A18" t="s" s="16">
        <v>63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2026-10-03T02:16:52Z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2026-10-03T02:16:52Z</dcterms:modified>
  <cp:revision>1</cp:revision>
</cp:coreProperties>
</file>