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<sst xmlns="http://schemas.openxmlformats.org/spreadsheetml/2006/main" count="85" uniqueCount="85">
  <si>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</si>
  <si>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</si>
  <si>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MILLAS AUX RAISINS SECS</t>
  </si>
  <si>
    <t>Code</t>
  </si>
  <si>
    <t>GRO_CDC_254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</si>
  <si>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</si>
  <si>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</si>
  <si>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</si>
  <si>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</si>
  <si>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</si>
  <si>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</si>
  <si>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</si>
  <si>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</si>
  <si>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</si>
  <si>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</si>
  <si>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</si>
  <si>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</si>
  <si>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</si>
  <si>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</si>
  <si>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</si>
  <si>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13:01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</si>
  <si>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</si>
  <si>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</si>
  <si>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</si>
  <si>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</si>
  <si>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</si>
  <si>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</si>
  <si>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</si>
  <si>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</si>
  <si>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</si>
  <si>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</si>
  <si>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</si>
  <si>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</si>
  <si>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</si>
  <si>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</si>
  <si>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</si>
  <si>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</si>
  <si>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SEM-MAIS</t>
  </si>
  <si>
    <t>Semoule de maïs (polenta)</t>
  </si>
  <si>
    <t>Semoules &amp; amidons</t>
  </si>
  <si>
    <t>kg</t>
  </si>
  <si>
    <t>RAISIN-SEC-BL</t>
  </si>
  <si>
    <t>Raisins secs blonds sultanines</t>
  </si>
  <si>
    <t>Fruits séchés et confits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</si>
  <si>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</si>
  <si>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</si>
  <si>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</si>
  <si>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</si>
  <si>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</si>
  <si>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</si>
  <si>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</si>
  <si>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</si>
  <si>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</si>
  <si>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</si>
  <si>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</si>
  <si>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</si>
  <si>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</si>
  <si>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</si>
  <si>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</si>
  <si>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</si>
  <si>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Semoule de maïs (polenta)</t>
  </si>
  <si>
    <t>matiere</t>
  </si>
  <si>
    <t xml:space="preserve">    ↳ LAIT UHT demi écrémé France outre 10 litres</t>
  </si>
  <si>
    <t xml:space="preserve">    ↳ Sucre blanc cristal sac 25 kg</t>
  </si>
  <si>
    <t xml:space="preserve">    ↳ Raisins secs blonds sultanines</t>
  </si>
  <si>
    <t xml:space="preserve">    ↳ Extrait de vanille alcoolisé</t>
  </si>
  <si>
    <t xml:space="preserve">    ↳ Rhum ambré de cuisine (baba)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</si>
  <si>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</si>
  <si>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</si>
  <si>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</si>
  <si>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</si>
  <si>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</si>
  <si>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</si>
  <si>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</si>
  <si>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Garnir — Répartir dans les 3 bacs ; lisser à la corne ou à la spatule humide.</t>
  </si>
  <si>
    <t>Cuire — Au four à + 175 °C, 10 à 15 minutes : la surface doit avoir l'aspect d'un flan. Refroidir ; détailler 35 parts par bac (5 × 7).</t>
  </si>
  <si>
    <t>Fiche technique — MILLAS AUX RAISINS SECS</t>
  </si>
  <si>
    <t>MILLAS AUX RAISINS SECS  GRO_CDC_254</t>
  </si>
  <si>
    <t>1.</t>
  </si>
  <si>
    <t>2.</t>
  </si>
  <si>
    <t xml:space="preserve">    Beurre doux 82% MG plaquette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</si>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</sst>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36.65</v>
      </c>
    </row>
    <row r="12">
      <c r="A12" t="s" s="3">
        <v>16</v>
      </c>
      <c r="B12" s="4">
        <v>0.3665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36.65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</v>
      </c>
      <c r="E7" s="11">
        <f>D7*$B$2</f>
        <v>0.1</v>
      </c>
      <c r="F7" t="s">
        <v>34</v>
      </c>
      <c r="G7" s="4">
        <f>E7*32</f>
        <v>3.2</v>
      </c>
    </row>
    <row r="8">
      <c r="A8" t="s">
        <v>35</v>
      </c>
      <c r="B8" t="s">
        <v>36</v>
      </c>
      <c r="C8" t="s">
        <v>33</v>
      </c>
      <c r="D8" s="9">
        <v>0.2</v>
      </c>
      <c r="E8" s="11">
        <f>D8*$B$2</f>
        <v>0.2</v>
      </c>
      <c r="F8" t="s">
        <v>34</v>
      </c>
      <c r="G8" s="4">
        <f>E8*14</f>
        <v>2.8</v>
      </c>
    </row>
    <row r="9">
      <c r="A9" t="s">
        <v>37</v>
      </c>
      <c r="B9" t="s">
        <v>38</v>
      </c>
      <c r="C9" t="s">
        <v>39</v>
      </c>
      <c r="D9" s="9">
        <v>2</v>
      </c>
      <c r="E9" s="11">
        <f>D9*$B$2</f>
        <v>2</v>
      </c>
      <c r="F9" t="s">
        <v>40</v>
      </c>
      <c r="G9" s="4">
        <f>E9*1.1</f>
        <v>2.2</v>
      </c>
    </row>
    <row r="10">
      <c r="A10" t="s">
        <v>41</v>
      </c>
      <c r="B10" t="s">
        <v>42</v>
      </c>
      <c r="C10" t="s">
        <v>43</v>
      </c>
      <c r="D10" s="9">
        <v>1</v>
      </c>
      <c r="E10" s="11">
        <f>D10*$B$2</f>
        <v>1</v>
      </c>
      <c r="F10" t="s">
        <v>40</v>
      </c>
      <c r="G10" s="4">
        <f>E10*3.8</f>
        <v>3.8</v>
      </c>
    </row>
    <row r="11">
      <c r="A11" t="s">
        <v>44</v>
      </c>
      <c r="B11" t="s">
        <v>45</v>
      </c>
      <c r="C11" t="s">
        <v>46</v>
      </c>
      <c r="D11" s="9">
        <v>12</v>
      </c>
      <c r="E11" s="11">
        <f>D11*$B$2</f>
        <v>12</v>
      </c>
      <c r="F11" t="s">
        <v>34</v>
      </c>
      <c r="G11" s="4">
        <f>E11*1.67</f>
        <v>20.04</v>
      </c>
    </row>
    <row r="12">
      <c r="A12" t="s">
        <v>47</v>
      </c>
      <c r="B12" t="s">
        <v>48</v>
      </c>
      <c r="C12" t="s">
        <v>49</v>
      </c>
      <c r="D12" s="9">
        <v>0.65</v>
      </c>
      <c r="E12" s="11">
        <f>D12*$B$2</f>
        <v>0.65</v>
      </c>
      <c r="F12" t="s">
        <v>40</v>
      </c>
      <c r="G12" s="4">
        <f>E12*5.2</f>
        <v>3.38</v>
      </c>
    </row>
    <row r="13">
      <c r="A13" t="s">
        <v>50</v>
      </c>
      <c r="B13" t="s">
        <v>51</v>
      </c>
      <c r="C13" t="s">
        <v>52</v>
      </c>
      <c r="D13" s="9">
        <v>1.5</v>
      </c>
      <c r="E13" s="11">
        <f>D13*$B$2</f>
        <v>1.5</v>
      </c>
      <c r="F13" t="s">
        <v>40</v>
      </c>
      <c r="G13" s="4">
        <f>E13*0.82</f>
        <v>1.23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100</v>
      </c>
      <c r="E2" t="s">
        <v>24</v>
      </c>
      <c r="F2" t="s">
        <v>59</v>
      </c>
    </row>
    <row r="3">
      <c r="A3">
        <v>1</v>
      </c>
      <c r="B3" t="s">
        <v>60</v>
      </c>
      <c r="C3" t="s">
        <v>61</v>
      </c>
      <c r="D3" s="11">
        <v>2</v>
      </c>
      <c r="E3" t="s">
        <v>40</v>
      </c>
      <c r="F3" t="s">
        <v>39</v>
      </c>
    </row>
    <row r="4">
      <c r="A4">
        <v>1</v>
      </c>
      <c r="B4" t="s">
        <v>62</v>
      </c>
      <c r="C4" t="s">
        <v>61</v>
      </c>
      <c r="D4" s="11">
        <v>12</v>
      </c>
      <c r="E4" t="s">
        <v>34</v>
      </c>
      <c r="F4" t="s">
        <v>46</v>
      </c>
    </row>
    <row r="5">
      <c r="A5">
        <v>1</v>
      </c>
      <c r="B5" t="s">
        <v>63</v>
      </c>
      <c r="C5" t="s">
        <v>61</v>
      </c>
      <c r="D5" s="11">
        <v>1.5</v>
      </c>
      <c r="E5" t="s">
        <v>40</v>
      </c>
      <c r="F5" t="s">
        <v>52</v>
      </c>
    </row>
    <row r="6">
      <c r="A6">
        <v>1</v>
      </c>
      <c r="B6" t="s">
        <v>64</v>
      </c>
      <c r="C6" t="s">
        <v>61</v>
      </c>
      <c r="D6" s="11">
        <v>1</v>
      </c>
      <c r="E6" t="s">
        <v>40</v>
      </c>
      <c r="F6" t="s">
        <v>43</v>
      </c>
    </row>
    <row r="7">
      <c r="A7">
        <v>1</v>
      </c>
      <c r="B7" t="s">
        <v>65</v>
      </c>
      <c r="C7" t="s">
        <v>61</v>
      </c>
      <c r="D7" s="11">
        <v>0.1</v>
      </c>
      <c r="E7" t="s">
        <v>34</v>
      </c>
      <c r="F7" t="s">
        <v>33</v>
      </c>
    </row>
    <row r="8">
      <c r="A8">
        <v>1</v>
      </c>
      <c r="B8" t="s">
        <v>66</v>
      </c>
      <c r="C8" t="s">
        <v>61</v>
      </c>
      <c r="D8" s="11">
        <v>0.2</v>
      </c>
      <c r="E8" t="s">
        <v>34</v>
      </c>
      <c r="F8" t="s">
        <v>33</v>
      </c>
    </row>
    <row r="9">
      <c r="A9">
        <v>1</v>
      </c>
      <c r="B9" t="s">
        <v>67</v>
      </c>
      <c r="C9" t="s">
        <v>61</v>
      </c>
      <c r="D9" s="11">
        <v>0.5</v>
      </c>
      <c r="E9" t="s">
        <v>40</v>
      </c>
      <c r="F9" t="s">
        <v>49</v>
      </c>
    </row>
    <row r="10">
      <c r="A10">
        <v>1</v>
      </c>
      <c r="B10" t="s">
        <v>67</v>
      </c>
      <c r="C10" t="s">
        <v>61</v>
      </c>
      <c r="D10" s="11">
        <v>0.15</v>
      </c>
      <c r="E10" t="s">
        <v>40</v>
      </c>
      <c r="F10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La veille, faire tremper dans le rhum les raisins rincés. Faire fondre 150 g de beurre ; badigeonner 3 bacs GN 1/1 H 45 ; réserver au froid. Détailler en parcelles les 500 g de beurre. Préchauffer le four en chaleur sèche à + 175 °C.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la bouillie — En rondeau, porter le lait à ébullition avec la vanille ; verser la semoule en pluie en vannant au fouet ou à la spatule carrée ; cuire à feu doux sans attacher. En fin de cuisson, ajouter le sucre, les raisins et le beurre en parcelles ; mélanger. Consistance : bouillie épaisse mais encore souple.</t>
        </is>
      </c>
      <c r="E4" t="s" s="13"/>
      <c r="F4"/>
    </row>
    <row r="5">
      <c r="A5" t="s">
        <v>2</v>
      </c>
      <c r="B5">
        <v>4</v>
      </c>
      <c r="C5"/>
      <c r="D5" t="s" s="13">
        <v>74</v>
      </c>
      <c r="E5" t="s" s="13"/>
      <c r="F5"/>
    </row>
    <row r="6">
      <c r="A6" t="s">
        <v>2</v>
      </c>
      <c r="B6">
        <v>5</v>
      </c>
      <c r="C6"/>
      <c r="D6" t="s" s="13">
        <v>75</v>
      </c>
      <c r="E6" t="s" s="13"/>
      <c r="F6"/>
    </row>
    <row r="7">
      <c r="A7" t="s">
        <v>2</v>
      </c>
      <c r="B7">
        <v>6</v>
      </c>
      <c r="C7"/>
      <c r="D7" t="inlineStr" s="13">
        <is>
          <t>Servir — Dresser sur assiettes avec une crème anglaise, une compote de fruits, un yaourt ou une confiture. Précisions : semoule de maïs précuite (pas de farine de maïs) ; variantes aux fruits confits, ou liée de 8 jaunes avant les raisins ; le millas peut aussi être détaillé et frit.</t>
        </is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4">
        <f>"GRO_CDC_254 · GRO.DESSERTS · référence : "&amp;Besoins!B3&amp;" "&amp;Besoins!C3&amp;" · multiplicateur réglable sur la feuille ""Besoins"""</f>
        <v>GRO_CDC_254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77</v>
      </c>
      <c r="B4"/>
      <c r="C4"/>
      <c r="D4"/>
    </row>
    <row r="5">
      <c r="A5" t="s" s="16">
        <v>78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79</v>
      </c>
      <c r="B6" t="str" s="13">
        <f>Procedure!D3</f>
        <v>Préparations préliminaires — La veille, faire tremper dans le rhum les raisins rincés. Faire fondre 150 g de beurre ; badigeonner 3 bacs GN 1/1 H 45 ; réserver au froid. Détailler en parcelles les 500 g de beurre. Préchauffer le four en chaleur sèche à + 175 °C.</v>
      </c>
      <c r="C6"/>
      <c r="D6"/>
    </row>
    <row r="7">
      <c r="A7"/>
      <c r="B7" t="str">
        <f>Besoins!B10</f>
        <v>Raisins secs blonds sultanines</v>
      </c>
      <c r="C7" s="11">
        <f>Besoins!E10</f>
        <v>1</v>
      </c>
      <c r="D7" t="str">
        <f>Besoins!F10</f>
        <v>kg</v>
      </c>
    </row>
    <row r="8">
      <c r="A8"/>
      <c r="B8" t="str">
        <f>Besoins!B8</f>
        <v>Rhum ambré de cuisine (baba)</v>
      </c>
      <c r="C8" s="11">
        <f>Besoins!E8</f>
        <v>0.2</v>
      </c>
      <c r="D8" t="str">
        <f>Besoins!F8</f>
        <v>lt</v>
      </c>
    </row>
    <row r="9">
      <c r="A9"/>
      <c r="B9" t="s">
        <v>80</v>
      </c>
      <c r="C9" s="11">
        <f>'Besoins'!$B$2*0.5</f>
        <v>0.5</v>
      </c>
      <c r="D9" t="s">
        <v>40</v>
      </c>
    </row>
    <row r="10">
      <c r="A10"/>
      <c r="B10" t="s">
        <v>80</v>
      </c>
      <c r="C10" s="11">
        <f>'Besoins'!$B$2*0.15</f>
        <v>0.15</v>
      </c>
      <c r="D10" t="s">
        <v>40</v>
      </c>
    </row>
    <row r="11">
      <c r="A11" t="s" s="16">
        <v>81</v>
      </c>
      <c r="B11" t="str" s="13">
        <f>Procedure!D4</f>
        <v>Confectionner la bouillie — En rondeau, porter le lait à ébullition avec la vanille ; verser la semoule en pluie en vannant au fouet ou à la spatule carrée ; cuire à feu doux sans attacher. En fin de cuisson, ajouter le sucre, les raisins et le beurre en parcelles ; mélanger. Consistance : bouillie épaisse mais encore souple.</v>
      </c>
      <c r="C11"/>
      <c r="D11"/>
    </row>
    <row r="12">
      <c r="A12"/>
      <c r="B12" t="str">
        <f>Besoins!B9</f>
        <v>Semoule de maïs (polenta)</v>
      </c>
      <c r="C12" s="11">
        <f>Besoins!E9</f>
        <v>2</v>
      </c>
      <c r="D12" t="str">
        <f>Besoins!F9</f>
        <v>kg</v>
      </c>
    </row>
    <row r="13">
      <c r="A13"/>
      <c r="B13" t="str">
        <f>Besoins!B11</f>
        <v>LAIT UHT demi écrémé France outre 10 litres</v>
      </c>
      <c r="C13" s="11">
        <f>Besoins!E11</f>
        <v>12</v>
      </c>
      <c r="D13" t="str">
        <f>Besoins!F11</f>
        <v>lt</v>
      </c>
    </row>
    <row r="14">
      <c r="A14"/>
      <c r="B14" t="str">
        <f>Besoins!B13</f>
        <v>Sucre blanc cristal sac 25 kg</v>
      </c>
      <c r="C14" s="11">
        <f>Besoins!E13</f>
        <v>1.5</v>
      </c>
      <c r="D14" t="str">
        <f>Besoins!F13</f>
        <v>kg</v>
      </c>
    </row>
    <row r="15">
      <c r="A15"/>
      <c r="B15" t="str">
        <f>Besoins!B7</f>
        <v>Extrait de vanille alcoolisé</v>
      </c>
      <c r="C15" s="11">
        <f>Besoins!E7</f>
        <v>0.1</v>
      </c>
      <c r="D15" t="str">
        <f>Besoins!F7</f>
        <v>lt</v>
      </c>
    </row>
    <row r="16">
      <c r="A16" t="s" s="16">
        <v>82</v>
      </c>
      <c r="B16" t="str" s="13">
        <f>Procedure!D5</f>
        <v>Garnir — Répartir dans les 3 bacs ; lisser à la corne ou à la spatule humide.</v>
      </c>
      <c r="C16"/>
      <c r="D16"/>
    </row>
    <row r="17">
      <c r="A17" t="s" s="16">
        <v>83</v>
      </c>
      <c r="B17" t="str" s="13">
        <f>Procedure!D6</f>
        <v>Cuire — Au four à + 175 °C, 10 à 15 minutes : la surface doit avoir l'aspect d'un flan. Refroidir ; détailler 35 parts par bac (5 × 7).</v>
      </c>
      <c r="C17"/>
      <c r="D17"/>
    </row>
    <row r="18">
      <c r="A18" t="s" s="16">
        <v>84</v>
      </c>
      <c r="B18" t="str" s="13">
        <f>Procedure!D7</f>
        <v>Servir — Dresser sur assiettes avec une crème anglaise, une compote de fruits, un yaourt ou une confiture. Précisions : semoule de maïs précuite (pas de farine de maïs) ; variantes aux fruits confits, ou liée de 8 jaunes avant les raisins ; le millas peut aussi être détaillé et frit.</v>
      </c>
      <c r="C18"/>
      <c r="D18"/>
    </row>
    <row r="19">
      <c r="A19"/>
      <c r="B19"/>
      <c r="C19"/>
      <c r="D19"/>
    </row>
    <row r="20">
      <c r="A20" t="s" s="17">
        <v>21</v>
      </c>
      <c r="B20"/>
      <c r="C20"/>
      <c r="D20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1:D11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2026-09-28T11:01:07Z</dcterms:created>
  <dc:title>MILLAS AUX RAISINS SECS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2026-09-28T11:01:07Z</dcterms:modified>
  <cp:revision>1</cp:revision>
</cp:coreProperties>
</file>