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<sst xmlns="http://schemas.openxmlformats.org/spreadsheetml/2006/main" count="97" uniqueCount="97">
  <si>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</si>
  <si>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</si>
  <si>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</si>
  <si>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</si>
  <si>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</si>
  <si>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</si>
  <si>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</si>
  <si>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</si>
  <si>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</si>
  <si>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</si>
  <si>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</si>
  <si>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</si>
  <si>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</si>
  <si>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</si>
  <si>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</si>
  <si>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</si>
  <si>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</si>
  <si>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</si>
  <si>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</si>
  <si>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</si>
  <si>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10:29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</si>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</sst>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57.9725</v>
      </c>
    </row>
    <row r="12">
      <c r="A12" t="s" s="3">
        <v>16</v>
      </c>
      <c r="B12" s="4">
        <v>0.579725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57.9725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26</v>
      </c>
      <c r="E7" s="11">
        <f>D7*$B$2</f>
        <v>26</v>
      </c>
      <c r="F7" t="s">
        <v>24</v>
      </c>
      <c r="G7" s="4">
        <f>E7*0.27</f>
        <v>7.02</v>
      </c>
    </row>
    <row r="8">
      <c r="A8" t="s">
        <v>34</v>
      </c>
      <c r="B8" t="s">
        <v>35</v>
      </c>
      <c r="C8" t="s">
        <v>36</v>
      </c>
      <c r="D8" s="9">
        <v>0.08</v>
      </c>
      <c r="E8" s="11">
        <f>D8*$B$2</f>
        <v>0.08</v>
      </c>
      <c r="F8" t="s">
        <v>37</v>
      </c>
      <c r="G8" s="4">
        <f>E8*32</f>
        <v>2.56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E9*12.5</f>
        <v>25</v>
      </c>
    </row>
    <row r="10">
      <c r="A10" t="s">
        <v>42</v>
      </c>
      <c r="B10" t="s">
        <v>43</v>
      </c>
      <c r="C10" t="s">
        <v>44</v>
      </c>
      <c r="D10" s="9">
        <v>0.95</v>
      </c>
      <c r="E10" s="11">
        <f>D10*$B$2</f>
        <v>0.95</v>
      </c>
      <c r="F10" t="s">
        <v>41</v>
      </c>
      <c r="G10" s="4">
        <f>E10*0.56</f>
        <v>0.532</v>
      </c>
    </row>
    <row r="11">
      <c r="A11" t="s">
        <v>45</v>
      </c>
      <c r="B11" t="s">
        <v>46</v>
      </c>
      <c r="C11" t="s">
        <v>47</v>
      </c>
      <c r="D11" s="9">
        <v>0.75</v>
      </c>
      <c r="E11" s="11">
        <f>D11*$B$2</f>
        <v>0.75</v>
      </c>
      <c r="F11" t="s">
        <v>41</v>
      </c>
      <c r="G11" s="4">
        <f>E11*14</f>
        <v>10.5</v>
      </c>
    </row>
    <row r="12">
      <c r="A12" t="s">
        <v>48</v>
      </c>
      <c r="B12" t="s">
        <v>49</v>
      </c>
      <c r="C12" t="s">
        <v>50</v>
      </c>
      <c r="D12" s="9">
        <v>2.1</v>
      </c>
      <c r="E12" s="11">
        <f>D12*$B$2</f>
        <v>2.1</v>
      </c>
      <c r="F12" t="s">
        <v>41</v>
      </c>
      <c r="G12" s="4">
        <f>E12*5.2</f>
        <v>10.92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41</v>
      </c>
      <c r="G13" s="4">
        <f>E13*4.2</f>
        <v>0.084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41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1.65</v>
      </c>
      <c r="E15" s="11">
        <f>D15*$B$2</f>
        <v>1.65</v>
      </c>
      <c r="F15" t="s">
        <v>41</v>
      </c>
      <c r="G15" s="4">
        <f>E15*0.82</f>
        <v>1.353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68</v>
      </c>
      <c r="D3" s="11">
        <v>2</v>
      </c>
      <c r="E3" t="s">
        <v>41</v>
      </c>
      <c r="F3" t="s">
        <v>40</v>
      </c>
    </row>
    <row r="4">
      <c r="A4">
        <v>1</v>
      </c>
      <c r="B4" t="s">
        <v>69</v>
      </c>
      <c r="C4" t="s">
        <v>68</v>
      </c>
      <c r="D4" s="11">
        <v>2</v>
      </c>
      <c r="E4" t="s">
        <v>41</v>
      </c>
      <c r="F4" t="s">
        <v>50</v>
      </c>
    </row>
    <row r="5">
      <c r="A5">
        <v>1</v>
      </c>
      <c r="B5" t="s">
        <v>69</v>
      </c>
      <c r="C5" t="s">
        <v>68</v>
      </c>
      <c r="D5" s="11">
        <v>0.1</v>
      </c>
      <c r="E5" t="s">
        <v>41</v>
      </c>
      <c r="F5" t="s">
        <v>50</v>
      </c>
    </row>
    <row r="6">
      <c r="A6">
        <v>1</v>
      </c>
      <c r="B6" t="s">
        <v>70</v>
      </c>
      <c r="C6" t="s">
        <v>68</v>
      </c>
      <c r="D6" s="11">
        <v>1.65</v>
      </c>
      <c r="E6" t="s">
        <v>41</v>
      </c>
      <c r="F6" t="s">
        <v>59</v>
      </c>
    </row>
    <row r="7">
      <c r="A7">
        <v>1</v>
      </c>
      <c r="B7" t="s">
        <v>71</v>
      </c>
      <c r="C7" t="s">
        <v>68</v>
      </c>
      <c r="D7" s="11">
        <v>0.85</v>
      </c>
      <c r="E7" t="s">
        <v>41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65</v>
      </c>
      <c r="D9" s="11">
        <v>26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65</v>
      </c>
      <c r="D10" s="11">
        <v>1.43</v>
      </c>
      <c r="E10" t="s">
        <v>37</v>
      </c>
      <c r="F10" t="s">
        <v>73</v>
      </c>
    </row>
    <row r="11">
      <c r="A11">
        <v>3</v>
      </c>
      <c r="B11" t="s">
        <v>75</v>
      </c>
      <c r="C11" t="s">
        <v>68</v>
      </c>
      <c r="D11" s="11">
        <v>26</v>
      </c>
      <c r="E11" t="s">
        <v>24</v>
      </c>
      <c r="F11" t="s">
        <v>33</v>
      </c>
    </row>
    <row r="12">
      <c r="A12">
        <v>1</v>
      </c>
      <c r="B12" t="s">
        <v>76</v>
      </c>
      <c r="C12" t="s">
        <v>68</v>
      </c>
      <c r="D12" s="11">
        <v>0.75</v>
      </c>
      <c r="E12" t="s">
        <v>41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41</v>
      </c>
      <c r="F13" t="s">
        <v>53</v>
      </c>
    </row>
    <row r="14">
      <c r="A14">
        <v>1</v>
      </c>
      <c r="B14" t="s">
        <v>78</v>
      </c>
      <c r="C14" t="s">
        <v>68</v>
      </c>
      <c r="D14" s="11">
        <v>0.08</v>
      </c>
      <c r="E14" t="s">
        <v>37</v>
      </c>
      <c r="F14" t="s">
        <v>36</v>
      </c>
    </row>
    <row r="15">
      <c r="A15">
        <v>1</v>
      </c>
      <c r="B15" t="s">
        <v>79</v>
      </c>
      <c r="C15" t="s">
        <v>68</v>
      </c>
      <c r="D15" s="11">
        <v>0.01</v>
      </c>
      <c r="E15" t="s">
        <v>41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89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11">
        <f>Besoins!E9</f>
        <v>2</v>
      </c>
      <c r="D7" t="str">
        <f>Besoins!F9</f>
        <v>kg</v>
      </c>
    </row>
    <row r="8">
      <c r="A8"/>
      <c r="B8" t="s">
        <v>90</v>
      </c>
      <c r="C8" s="11">
        <f>'Besoins'!$B$2*26</f>
        <v>26</v>
      </c>
      <c r="D8" t="s">
        <v>24</v>
      </c>
    </row>
    <row r="9">
      <c r="A9" t="s" s="17">
        <v>91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92</v>
      </c>
      <c r="C10" s="11">
        <f>'Besoins'!$B$2*0.1</f>
        <v>0.1</v>
      </c>
      <c r="D10" t="s">
        <v>41</v>
      </c>
    </row>
    <row r="11">
      <c r="A11"/>
      <c r="B11" t="s">
        <v>93</v>
      </c>
      <c r="C11" s="11">
        <f>'Besoins'!$B$2*0.1</f>
        <v>0.1</v>
      </c>
      <c r="D11" t="s">
        <v>41</v>
      </c>
    </row>
    <row r="12">
      <c r="A12" t="s" s="17">
        <v>94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92</v>
      </c>
      <c r="C13" s="11">
        <f>'Besoins'!$B$2*2</f>
        <v>2</v>
      </c>
      <c r="D13" t="s">
        <v>41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93</v>
      </c>
      <c r="C15" s="11">
        <f>'Besoins'!$B$2*0.85</f>
        <v>0.85</v>
      </c>
      <c r="D15" t="s">
        <v>41</v>
      </c>
    </row>
    <row r="16">
      <c r="A16"/>
      <c r="B16" t="str">
        <f>Besoins!B11</f>
        <v>Noix de pécan</v>
      </c>
      <c r="C16" s="11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11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11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95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96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2026-09-28T08:29:28Z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2026-09-28T08:29:28Z</dcterms:modified>
  <cp:revision>1</cp:revision>
</cp:coreProperties>
</file>