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<sst xmlns="http://schemas.openxmlformats.org/spreadsheetml/2006/main" count="92" uniqueCount="92">
  <si>
    <t>Fiche technique</t>
  </si>
  <si>
    <t>Nom</t>
  </si>
  <si>
    <t>SPAGHETTI ALLA CARBONARA (ROMAINE)</t>
  </si>
  <si>
    <t>Code</t>
  </si>
  <si>
    <t>GRO_CDC_198C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</si>
  <si>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</si>
  <si>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</si>
  <si>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</si>
  <si>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</si>
  <si>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</si>
  <si>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</si>
  <si>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</si>
  <si>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</si>
  <si>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</si>
  <si>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</si>
  <si>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</si>
  <si>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</si>
  <si>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</si>
  <si>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</si>
  <si>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</si>
  <si>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18:32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</si>
  <si>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</si>
  <si>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</si>
  <si>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</si>
  <si>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</si>
  <si>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</si>
  <si>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</si>
  <si>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</si>
  <si>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</si>
  <si>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</si>
  <si>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</si>
  <si>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</si>
  <si>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</si>
  <si>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</si>
  <si>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EAU</t>
  </si>
  <si>
    <t>Eau (robinet - moy. France 2026)</t>
  </si>
  <si>
    <t>Matières premières</t>
  </si>
  <si>
    <t>lt</t>
  </si>
  <si>
    <t>GUANCIALE</t>
  </si>
  <si>
    <t>Guanciale (joue de porc séchée, italienne)</t>
  </si>
  <si>
    <t>Charcuterie</t>
  </si>
  <si>
    <t>kg</t>
  </si>
  <si>
    <t>EPI-POIVRE-MIGNO</t>
  </si>
  <si>
    <t>Poivre noir mignonnette (concassé)</t>
  </si>
  <si>
    <t>Épices en poudre et graines</t>
  </si>
  <si>
    <t>PECORINO-ROMANO</t>
  </si>
  <si>
    <t>Pecorino romano DOP (brebis, à râper)</t>
  </si>
  <si>
    <t>Fromages de base cuisine</t>
  </si>
  <si>
    <t>OVO-JAUNE-LIQ</t>
  </si>
  <si>
    <t>Jaune d'oeuf liquide pasteurisé</t>
  </si>
  <si>
    <t>Ovoproduits</t>
  </si>
  <si>
    <t>PATE-SPAGHETTI</t>
  </si>
  <si>
    <t>Spaghetti n°5 secs</t>
  </si>
  <si>
    <t>Pâtes sèches</t>
  </si>
  <si>
    <t>SEL-GROS</t>
  </si>
  <si>
    <t>Gros sel de mer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</si>
  <si>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</si>
  <si>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</si>
  <si>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</si>
  <si>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</si>
  <si>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</si>
  <si>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</si>
  <si>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</si>
  <si>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</si>
  <si>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Spaghetti n°5 secs</t>
  </si>
  <si>
    <t>matiere</t>
  </si>
  <si>
    <t xml:space="preserve">    ↳ Eau (robinet - moy. France 2026)</t>
  </si>
  <si>
    <t xml:space="preserve">    ↳ Gros sel de mer</t>
  </si>
  <si>
    <t xml:space="preserve">    ↳ Guanciale (joue de porc séchée, italienne)</t>
  </si>
  <si>
    <t xml:space="preserve">    ↳ Jaune d'oeuf liquide pasteurisé</t>
  </si>
  <si>
    <t xml:space="preserve">    ↳ OEUF (ml)</t>
  </si>
  <si>
    <t>Conversions oeufs et ovoproduits</t>
  </si>
  <si>
    <t xml:space="preserve">        ↳ OEUF A3 (PRIX)</t>
  </si>
  <si>
    <t xml:space="preserve">    ↳ Pecorino romano DOP (brebis, à râper)</t>
  </si>
  <si>
    <t xml:space="preserve">    ↳ Poivre noir mignonnette (concassé)</t>
  </si>
  <si>
    <t>Recette</t>
  </si>
  <si>
    <t>#</t>
  </si>
  <si>
    <t>Verbe</t>
  </si>
  <si>
    <t>Étape</t>
  </si>
  <si>
    <t>Précision technique</t>
  </si>
  <si>
    <t>Durée</t>
  </si>
  <si>
    <t>Servir — Servir aussitôt à l'assiette, parsemer du pecorino restant et d'un tour de poivre noir.</t>
  </si>
  <si>
    <t>Fiche technique — SPAGHETTI ALLA CARBONARA (ROMAINE)</t>
  </si>
  <si>
    <t>SPAGHETTI ALLA CARBONARA (ROMAINE)  GRO_CDC_198C</t>
  </si>
  <si>
    <t>1.</t>
  </si>
  <si>
    <t>2.</t>
  </si>
  <si>
    <t xml:space="preserve">    OEUF (ml) (conv.)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</si>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</sst>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119.70609090909</v>
      </c>
    </row>
    <row r="12">
      <c r="A12" t="s" s="3">
        <v>16</v>
      </c>
      <c r="B12" s="4">
        <v>1.1970609090909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119.70609090909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18.181818</v>
      </c>
      <c r="E7" s="11">
        <f>D7*$B$2</f>
        <v>18.181818</v>
      </c>
      <c r="F7" t="s">
        <v>24</v>
      </c>
      <c r="G7" s="4">
        <f>E7*0.2700000027</f>
        <v>4.909091</v>
      </c>
    </row>
    <row r="8">
      <c r="A8" t="s">
        <v>34</v>
      </c>
      <c r="B8" t="s">
        <v>35</v>
      </c>
      <c r="C8" t="s">
        <v>36</v>
      </c>
      <c r="D8" s="9">
        <v>90</v>
      </c>
      <c r="E8" s="11">
        <f>D8*$B$2</f>
        <v>90</v>
      </c>
      <c r="F8" t="s">
        <v>37</v>
      </c>
      <c r="G8" s="4">
        <f>E8*0.0043</f>
        <v>0.387</v>
      </c>
    </row>
    <row r="9">
      <c r="A9" t="s">
        <v>38</v>
      </c>
      <c r="B9" t="s">
        <v>39</v>
      </c>
      <c r="C9" t="s">
        <v>40</v>
      </c>
      <c r="D9" s="9">
        <v>3</v>
      </c>
      <c r="E9" s="11">
        <f>D9*$B$2</f>
        <v>3</v>
      </c>
      <c r="F9" t="s">
        <v>41</v>
      </c>
      <c r="G9" s="4">
        <f>E9*19</f>
        <v>57</v>
      </c>
    </row>
    <row r="10">
      <c r="A10" t="s">
        <v>42</v>
      </c>
      <c r="B10" t="s">
        <v>43</v>
      </c>
      <c r="C10" t="s">
        <v>44</v>
      </c>
      <c r="D10" s="9">
        <v>0.06</v>
      </c>
      <c r="E10" s="11">
        <f>D10*$B$2</f>
        <v>0.06</v>
      </c>
      <c r="F10" t="s">
        <v>41</v>
      </c>
      <c r="G10" s="4">
        <f>E10*13.2</f>
        <v>0.792</v>
      </c>
    </row>
    <row r="11">
      <c r="A11" t="s">
        <v>45</v>
      </c>
      <c r="B11" t="s">
        <v>46</v>
      </c>
      <c r="C11" t="s">
        <v>47</v>
      </c>
      <c r="D11" s="9">
        <v>2</v>
      </c>
      <c r="E11" s="11">
        <f>D11*$B$2</f>
        <v>2</v>
      </c>
      <c r="F11" t="s">
        <v>41</v>
      </c>
      <c r="G11" s="4">
        <f>E11*17.5</f>
        <v>35</v>
      </c>
    </row>
    <row r="12">
      <c r="A12" t="s">
        <v>48</v>
      </c>
      <c r="B12" t="s">
        <v>49</v>
      </c>
      <c r="C12" t="s">
        <v>50</v>
      </c>
      <c r="D12" s="9">
        <v>1.8</v>
      </c>
      <c r="E12" s="11">
        <f>D12*$B$2</f>
        <v>1.8</v>
      </c>
      <c r="F12" t="s">
        <v>41</v>
      </c>
      <c r="G12" s="4">
        <f>E12*5.8</f>
        <v>10.44</v>
      </c>
    </row>
    <row r="13">
      <c r="A13" t="s">
        <v>51</v>
      </c>
      <c r="B13" t="s">
        <v>52</v>
      </c>
      <c r="C13" t="s">
        <v>53</v>
      </c>
      <c r="D13" s="9">
        <v>9</v>
      </c>
      <c r="E13" s="11">
        <f>D13*$B$2</f>
        <v>9</v>
      </c>
      <c r="F13" t="s">
        <v>41</v>
      </c>
      <c r="G13" s="4">
        <f>E13*1.2</f>
        <v>10.8</v>
      </c>
    </row>
    <row r="14">
      <c r="A14" t="s">
        <v>54</v>
      </c>
      <c r="B14" t="s">
        <v>55</v>
      </c>
      <c r="C14" t="s">
        <v>56</v>
      </c>
      <c r="D14" s="9">
        <v>0.9</v>
      </c>
      <c r="E14" s="11">
        <f>D14*$B$2</f>
        <v>0.9</v>
      </c>
      <c r="F14" t="s">
        <v>41</v>
      </c>
      <c r="G14" s="4">
        <f>E14*0.42</f>
        <v>0.378</v>
      </c>
    </row>
    <row r="15">
      <c r="A15"/>
      <c r="B15"/>
      <c r="C15"/>
      <c r="D15"/>
      <c r="E15"/>
      <c r="F15" t="s" s="3">
        <v>57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62</v>
      </c>
      <c r="D2" s="11">
        <v>100</v>
      </c>
      <c r="E2" t="s">
        <v>24</v>
      </c>
      <c r="F2" t="s">
        <v>63</v>
      </c>
    </row>
    <row r="3">
      <c r="A3">
        <v>1</v>
      </c>
      <c r="B3" t="s">
        <v>64</v>
      </c>
      <c r="C3" t="s">
        <v>65</v>
      </c>
      <c r="D3" s="11">
        <v>9</v>
      </c>
      <c r="E3" t="s">
        <v>41</v>
      </c>
      <c r="F3" t="s">
        <v>53</v>
      </c>
    </row>
    <row r="4">
      <c r="A4">
        <v>1</v>
      </c>
      <c r="B4" t="s">
        <v>66</v>
      </c>
      <c r="C4" t="s">
        <v>65</v>
      </c>
      <c r="D4" s="11">
        <v>90</v>
      </c>
      <c r="E4" t="s">
        <v>37</v>
      </c>
      <c r="F4" t="s">
        <v>36</v>
      </c>
    </row>
    <row r="5">
      <c r="A5">
        <v>1</v>
      </c>
      <c r="B5" t="s">
        <v>67</v>
      </c>
      <c r="C5" t="s">
        <v>65</v>
      </c>
      <c r="D5" s="11">
        <v>0.9</v>
      </c>
      <c r="E5" t="s">
        <v>41</v>
      </c>
      <c r="F5" t="s">
        <v>56</v>
      </c>
    </row>
    <row r="6">
      <c r="A6">
        <v>1</v>
      </c>
      <c r="B6" t="s">
        <v>68</v>
      </c>
      <c r="C6" t="s">
        <v>65</v>
      </c>
      <c r="D6" s="11">
        <v>3</v>
      </c>
      <c r="E6" t="s">
        <v>41</v>
      </c>
      <c r="F6" t="s">
        <v>40</v>
      </c>
    </row>
    <row r="7">
      <c r="A7">
        <v>1</v>
      </c>
      <c r="B7" t="s">
        <v>69</v>
      </c>
      <c r="C7" t="s">
        <v>65</v>
      </c>
      <c r="D7" s="11">
        <v>1.8</v>
      </c>
      <c r="E7" t="s">
        <v>41</v>
      </c>
      <c r="F7" t="s">
        <v>50</v>
      </c>
    </row>
    <row r="8">
      <c r="A8">
        <v>1</v>
      </c>
      <c r="B8" t="s">
        <v>70</v>
      </c>
      <c r="C8" t="s">
        <v>62</v>
      </c>
      <c r="D8" s="11">
        <v>1</v>
      </c>
      <c r="E8" t="s">
        <v>37</v>
      </c>
      <c r="F8" t="s">
        <v>71</v>
      </c>
    </row>
    <row r="9">
      <c r="A9">
        <v>2</v>
      </c>
      <c r="B9" t="s">
        <v>72</v>
      </c>
      <c r="C9" t="s">
        <v>65</v>
      </c>
      <c r="D9" s="11">
        <v>18.182</v>
      </c>
      <c r="E9" t="s">
        <v>24</v>
      </c>
      <c r="F9" t="s">
        <v>33</v>
      </c>
    </row>
    <row r="10">
      <c r="A10">
        <v>1</v>
      </c>
      <c r="B10" t="s">
        <v>73</v>
      </c>
      <c r="C10" t="s">
        <v>65</v>
      </c>
      <c r="D10" s="11">
        <v>2</v>
      </c>
      <c r="E10" t="s">
        <v>41</v>
      </c>
      <c r="F10" t="s">
        <v>47</v>
      </c>
    </row>
    <row r="11">
      <c r="A11">
        <v>1</v>
      </c>
      <c r="B11" t="s">
        <v>74</v>
      </c>
      <c r="C11" t="s">
        <v>65</v>
      </c>
      <c r="D11" s="11">
        <v>0.06</v>
      </c>
      <c r="E11" t="s">
        <v>41</v>
      </c>
      <c r="F11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75</v>
      </c>
      <c r="B1" t="s" s="2">
        <v>76</v>
      </c>
      <c r="C1" t="s" s="2">
        <v>77</v>
      </c>
      <c r="D1" t="s" s="2">
        <v>78</v>
      </c>
      <c r="E1" t="s" s="2">
        <v>79</v>
      </c>
      <c r="F1" t="s" s="2">
        <v>80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Découenner le guanciale et le tailler en bâtonnets d'environ 1 cm. Râper le pecorino. Dans une calotte, fouetter les jaunes et les œufs pasteurisés avec 1,5 kg de pecorino et le poivre noir jusqu'à obtenir une crème épaisse. ⚠️☢️ ATTENTION : LE GUANCIALE, LE PECORINO ET L'EAU DE CUISSON SONT DÉJÀ SALÉS — NE PAS SALER LA SAUCE ⚠️☢️ Réserver au froid, filmé.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Rissoler le guanciale — Dans un rondeau (ou au four en chaleur sèche à + 175 °C), faire rissoler le guanciale à sec jusqu'à ce que le gras soit fondu et les bâtonnets dorés et croustillants. Réserver au chaud avec son gras.</t>
        </is>
      </c>
      <c r="E4" t="s" s="14"/>
      <c r="F4"/>
    </row>
    <row r="5">
      <c r="A5" t="s">
        <v>2</v>
      </c>
      <c r="B5">
        <v>4</v>
      </c>
      <c r="C5"/>
      <c r="D5" t="inlineStr" s="14">
        <is>
          <t>Cuire les spaghetti — Porter à ébullition 90 L d'eau salée à 10 g de gros sel par litre (règle 1-10-100). Plonger les spaghetti, remuer, cuire al dente selon les indications du fabricant. Garder environ 2 L d'eau de cuisson chaude. Égoutter sans rincer (l'amidon aide la liaison).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Lier alla carbonara — En flux tendu, par cinquièmes : dans un bac GN 1/1 H 200 chaud, hors du feu, mêler les spaghetti au guanciale et à son gras, laisser redescendre vers + 70 °C, puis verser la crème d'œufs et de pecorino en remuant vivement ; détendre avec un peu d'eau de cuisson chaude jusqu'à une sauce nappante et brillante. Contrôler : + 63 °C minimum à cœur, sans dépasser + 75 °C (au-delà, les œufs brouillent).</t>
        </is>
      </c>
      <c r="E6" t="s" s="14"/>
      <c r="F6"/>
    </row>
    <row r="7">
      <c r="A7" t="s">
        <v>2</v>
      </c>
      <c r="B7">
        <v>6</v>
      </c>
      <c r="C7"/>
      <c r="D7" t="s" s="14">
        <v>81</v>
      </c>
      <c r="E7" t="s" s="14"/>
      <c r="F7"/>
    </row>
    <row r="8">
      <c r="A8" t="s">
        <v>2</v>
      </c>
      <c r="B8">
        <v>7</v>
      </c>
      <c r="C8"/>
      <c r="D8" t="inlineStr" s="14">
        <is>
          <t>Commentaire — La carbonara romaine ne contient ni crème, ni beurre, ni oignon, ni ail : guanciale, pecorino romano, jaunes d'œufs et poivre noir suffisent ; l'onctuosité vient de la liaison hors du feu avec l'eau de cuisson amidonnée. En collectivité, œufs et jaunes pasteurisés sont obligatoires.</t>
        </is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82</v>
      </c>
      <c r="B1"/>
      <c r="C1"/>
      <c r="D1"/>
    </row>
    <row r="2">
      <c r="A2" t="str" s="15">
        <f>"GRO_CDC_198C · GRO.GARNITUR · référence : "&amp;Besoins!B3&amp;" "&amp;Besoins!C3&amp;" · multiplicateur réglable sur la feuille ""Besoins"""</f>
        <v>GRO_CDC_198C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83</v>
      </c>
      <c r="B4"/>
      <c r="C4"/>
      <c r="D4"/>
    </row>
    <row r="5">
      <c r="A5" t="s" s="17">
        <v>84</v>
      </c>
      <c r="B5" t="str" s="14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7">
        <v>85</v>
      </c>
      <c r="B6" t="str" s="14">
        <f>Procedure!D3</f>
        <v>Préparations préliminaires — Découenner le guanciale et le tailler en bâtonnets d'environ 1 cm. Râper le pecorino. Dans une calotte, fouetter les jaunes et les œufs pasteurisés avec 1,5 kg de pecorino et le poivre noir jusqu'à obtenir une crème épaisse. ⚠️☢️ ATTENTION : LE GUANCIALE, LE PECORINO ET L'EAU DE CUISSON SONT DÉJÀ SALÉS — NE PAS SALER LA SAUCE ⚠️☢️ Réserver au froid, filmé.</v>
      </c>
      <c r="C6"/>
      <c r="D6"/>
    </row>
    <row r="7">
      <c r="A7"/>
      <c r="B7" t="str">
        <f>Besoins!B9</f>
        <v>Guanciale (joue de porc séchée, italienne)</v>
      </c>
      <c r="C7" s="11">
        <f>Besoins!E9</f>
        <v>3</v>
      </c>
      <c r="D7" t="str">
        <f>Besoins!F9</f>
        <v>kg</v>
      </c>
    </row>
    <row r="8">
      <c r="A8"/>
      <c r="B8" t="str">
        <f>Besoins!B12</f>
        <v>Jaune d'oeuf liquide pasteurisé</v>
      </c>
      <c r="C8" s="11">
        <f>Besoins!E12</f>
        <v>1.8</v>
      </c>
      <c r="D8" t="str">
        <f>Besoins!F12</f>
        <v>kg</v>
      </c>
    </row>
    <row r="9">
      <c r="A9"/>
      <c r="B9" t="s">
        <v>86</v>
      </c>
      <c r="C9" s="11">
        <f>'Besoins'!$B$2*1</f>
        <v>1</v>
      </c>
      <c r="D9" t="s">
        <v>37</v>
      </c>
    </row>
    <row r="10">
      <c r="A10"/>
      <c r="B10" t="str">
        <f>Besoins!B11</f>
        <v>Pecorino romano DOP (brebis, à râper)</v>
      </c>
      <c r="C10" s="11">
        <f>Besoins!E11</f>
        <v>2</v>
      </c>
      <c r="D10" t="str">
        <f>Besoins!F11</f>
        <v>kg</v>
      </c>
    </row>
    <row r="11">
      <c r="A11"/>
      <c r="B11" t="str">
        <f>Besoins!B10</f>
        <v>Poivre noir mignonnette (concassé)</v>
      </c>
      <c r="C11" s="11">
        <f>Besoins!E10</f>
        <v>0.06</v>
      </c>
      <c r="D11" t="str">
        <f>Besoins!F10</f>
        <v>kg</v>
      </c>
    </row>
    <row r="12">
      <c r="A12" t="s" s="17">
        <v>87</v>
      </c>
      <c r="B12" t="str" s="14">
        <f>Procedure!D4</f>
        <v>Rissoler le guanciale — Dans un rondeau (ou au four en chaleur sèche à + 175 °C), faire rissoler le guanciale à sec jusqu'à ce que le gras soit fondu et les bâtonnets dorés et croustillants. Réserver au chaud avec son gras.</v>
      </c>
      <c r="C12"/>
      <c r="D12"/>
    </row>
    <row r="13">
      <c r="A13" t="s" s="17">
        <v>88</v>
      </c>
      <c r="B13" t="str" s="14">
        <f>Procedure!D5</f>
        <v>Cuire les spaghetti — Porter à ébullition 90 L d'eau salée à 10 g de gros sel par litre (règle 1-10-100). Plonger les spaghetti, remuer, cuire al dente selon les indications du fabricant. Garder environ 2 L d'eau de cuisson chaude. Égoutter sans rincer (l'amidon aide la liaison).</v>
      </c>
      <c r="C13"/>
      <c r="D13"/>
    </row>
    <row r="14">
      <c r="A14"/>
      <c r="B14" t="str">
        <f>Besoins!B13</f>
        <v>Spaghetti n°5 secs</v>
      </c>
      <c r="C14" s="11">
        <f>Besoins!E13</f>
        <v>9</v>
      </c>
      <c r="D14" t="str">
        <f>Besoins!F13</f>
        <v>kg</v>
      </c>
    </row>
    <row r="15">
      <c r="A15"/>
      <c r="B15" t="str">
        <f>Besoins!B8</f>
        <v>Eau (robinet - moy. France 2026)</v>
      </c>
      <c r="C15" s="11">
        <f>Besoins!E8</f>
        <v>90</v>
      </c>
      <c r="D15" t="str">
        <f>Besoins!F8</f>
        <v>lt</v>
      </c>
    </row>
    <row r="16">
      <c r="A16"/>
      <c r="B16" t="str">
        <f>Besoins!B14</f>
        <v>Gros sel de mer</v>
      </c>
      <c r="C16" s="11">
        <f>Besoins!E14</f>
        <v>0.9</v>
      </c>
      <c r="D16" t="str">
        <f>Besoins!F14</f>
        <v>kg</v>
      </c>
    </row>
    <row r="17">
      <c r="A17" t="s" s="17">
        <v>89</v>
      </c>
      <c r="B17" t="str" s="14">
        <f>Procedure!D6</f>
        <v>Lier alla carbonara — En flux tendu, par cinquièmes : dans un bac GN 1/1 H 200 chaud, hors du feu, mêler les spaghetti au guanciale et à son gras, laisser redescendre vers + 70 °C, puis verser la crème d'œufs et de pecorino en remuant vivement ; détendre avec un peu d'eau de cuisson chaude jusqu'à une sauce nappante et brillante. Contrôler : + 63 °C minimum à cœur, sans dépasser + 75 °C (au-delà, les œufs brouillent).</v>
      </c>
      <c r="C17"/>
      <c r="D17"/>
    </row>
    <row r="18">
      <c r="A18" t="s" s="17">
        <v>90</v>
      </c>
      <c r="B18" t="str" s="14">
        <f>Procedure!D7</f>
        <v>Servir — Servir aussitôt à l'assiette, parsemer du pecorino restant et d'un tour de poivre noir.</v>
      </c>
      <c r="C18"/>
      <c r="D18"/>
    </row>
    <row r="19">
      <c r="A19" t="s" s="17">
        <v>91</v>
      </c>
      <c r="B19" t="str" s="14">
        <f>Procedure!D8</f>
        <v>Commentaire — La carbonara romaine ne contient ni crème, ni beurre, ni oignon, ni ail : guanciale, pecorino romano, jaunes d'œufs et poivre noir suffisent ; l'onctuosité vient de la liaison hors du feu avec l'eau de cuisson amidonnée. En collectivité, œufs et jaunes pasteurisés sont obligatoires.</v>
      </c>
      <c r="C19"/>
      <c r="D19"/>
    </row>
    <row r="20">
      <c r="A20"/>
      <c r="B20"/>
      <c r="C20"/>
      <c r="D20"/>
    </row>
    <row r="21">
      <c r="A21" t="s" s="18">
        <v>21</v>
      </c>
      <c r="B21"/>
      <c r="C21"/>
      <c r="D21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12:D12"/>
    <mergeCell ref="B13:D13"/>
    <mergeCell ref="B17:D17"/>
    <mergeCell ref="B18:D18"/>
    <mergeCell ref="B19:D19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2026-09-27T16:32:50Z</dcterms:created>
  <dc:title>SPAGHETTI ALLA CARBONARA (ROMAI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2026-09-27T16:32:50Z</dcterms:modified>
  <cp:revision>1</cp:revision>
</cp:coreProperties>
</file>