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<sst xmlns="http://schemas.openxmlformats.org/spreadsheetml/2006/main" count="99" uniqueCount="99">
  <si>
    <t>Fiche technique</t>
  </si>
  <si>
    <t>Nom</t>
  </si>
  <si>
    <t>GNOCCHI À LA ROMAINE</t>
  </si>
  <si>
    <t>Code</t>
  </si>
  <si>
    <t>GRO_CDC_197</t>
  </si>
  <si>
    <t>Classe</t>
  </si>
  <si>
    <t>Garnitures et légumes collectivité (GRO.GARNITUR)</t>
  </si>
  <si>
    <t>Statut</t>
  </si>
  <si>
    <t>publie</t>
  </si>
  <si>
    <t>Verrouillée</t>
  </si>
  <si>
    <t>Non</t>
  </si>
  <si>
    <t>Source bibliographique</t>
  </si>
  <si>
    <t>Provenance</t>
  </si>
  <si>
    <t>Quantité de référence</t>
  </si>
  <si>
    <t>100 pc</t>
  </si>
  <si>
    <t>Coût de revient H.T. (qt de référence)</t>
  </si>
  <si>
    <t>Coût unitaire H.T.</t>
  </si>
  <si>
    <t>Quantité demandée pour cet export</t>
  </si>
  <si>
    <t>Coût de revient total H.T. pour cette quantité</t>
  </si>
  <si>
    <t>Export généré le</t>
  </si>
  <si>
    <t>27/09/2026 18:33</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</si>
  <si>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</si>
  <si>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</si>
  <si>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</si>
  <si>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</si>
  <si>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</si>
  <si>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</si>
  <si>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</si>
  <si>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</si>
  <si>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</si>
  <si>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</si>
  <si>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00000047</t>
  </si>
  <si>
    <t>OEUF A3 (PRIX)</t>
  </si>
  <si>
    <t>Produits laitiers</t>
  </si>
  <si>
    <t>EPI-MUSCADE-POW</t>
  </si>
  <si>
    <t>Noix de muscade moulue</t>
  </si>
  <si>
    <t>Épices en poudre et graines</t>
  </si>
  <si>
    <t>kg</t>
  </si>
  <si>
    <t>EPI-POIVRE-BLAN</t>
  </si>
  <si>
    <t>Poivre blanc moulu</t>
  </si>
  <si>
    <t>SEM-BLE-DUR</t>
  </si>
  <si>
    <t>Semoule fine de blé dur (sac 5 kg)</t>
  </si>
  <si>
    <t>Féculents et légumineuses</t>
  </si>
  <si>
    <t>RNM57224469</t>
  </si>
  <si>
    <t>LAIT UHT demi écrémé France outre 10 litres</t>
  </si>
  <si>
    <t>Produits laitiers et œufs</t>
  </si>
  <si>
    <t>lt</t>
  </si>
  <si>
    <t>BEU-DOUX</t>
  </si>
  <si>
    <t>Beurre doux 82% MG plaquette</t>
  </si>
  <si>
    <t>Beurres et margarines</t>
  </si>
  <si>
    <t>FROM-EMMENTAL</t>
  </si>
  <si>
    <t>Emmental râpé vrac</t>
  </si>
  <si>
    <t>Fromages de base cuisine</t>
  </si>
  <si>
    <t>MOZZA-COSETTE</t>
  </si>
  <si>
    <t>Mozzarella en cosette</t>
  </si>
  <si>
    <t>OVO-JAUNE-LIQ</t>
  </si>
  <si>
    <t>Jaune d'oeuf liquide pasteurisé</t>
  </si>
  <si>
    <t>Ovoproduits</t>
  </si>
  <si>
    <t>SEL-FIN</t>
  </si>
  <si>
    <t>Sel fin de cuisine</t>
  </si>
  <si>
    <t>Sels et condiments de base</t>
  </si>
  <si>
    <t>Total</t>
  </si>
  <si>
    <t>Niveau</t>
  </si>
  <si>
    <t>Composant</t>
  </si>
  <si>
    <t>Type</t>
  </si>
  <si>
    <t>Quantité (pour 100 pc)</t>
  </si>
  <si>
    <t>recette</t>
  </si>
  <si>
    <t>Garnitures et légumes collectivité</t>
  </si>
  <si>
    <t xml:space="preserve">    ↳ Semoule fine de blé dur (sac 5 kg)</t>
  </si>
  <si>
    <t>matiere</t>
  </si>
  <si>
    <t xml:space="preserve">    ↳ LAIT UHT demi écrémé France outre 10 litres</t>
  </si>
  <si>
    <t xml:space="preserve">    ↳ Beurre doux 82% MG plaquette</t>
  </si>
  <si>
    <t xml:space="preserve">    ↳ OEUF (ml)</t>
  </si>
  <si>
    <t>Conversions oeufs et ovoproduits</t>
  </si>
  <si>
    <t xml:space="preserve">        ↳ OEUF A3 (PRIX)</t>
  </si>
  <si>
    <t xml:space="preserve">    ↳ Jaune d'oeuf liquide pasteurisé</t>
  </si>
  <si>
    <t xml:space="preserve">    ↳ Emmental râpé vrac</t>
  </si>
  <si>
    <t xml:space="preserve">    ↳ Mozzarella en cosette</t>
  </si>
  <si>
    <t xml:space="preserve">    ↳ Sel fin de cuisine</t>
  </si>
  <si>
    <t xml:space="preserve">    ↳ Poivre blanc moulu</t>
  </si>
  <si>
    <t xml:space="preserve">    ↳ Noix de muscade moulue</t>
  </si>
  <si>
    <t>Recette</t>
  </si>
  <si>
    <t>#</t>
  </si>
  <si>
    <t>Verbe</t>
  </si>
  <si>
    <t>Étape</t>
  </si>
  <si>
    <t>Précision technique</t>
  </si>
  <si>
    <t>Durée</t>
  </si>
  <si>
    <t>Suggestions — On peut ajouter à l'appareil des champignons, de la fondue de tomate, etc. Les gnocchi se servent aussi froids ou chauds avec un coulis de tomate.</t>
  </si>
  <si>
    <t>Fiche technique — GNOCCHI À LA ROMAINE</t>
  </si>
  <si>
    <t>GNOCCHI À LA ROMAINE  GRO_CDC_197</t>
  </si>
  <si>
    <t>1.</t>
  </si>
  <si>
    <t>2.</t>
  </si>
  <si>
    <t xml:space="preserve">    Beurre doux 82% MG plaquette</t>
  </si>
  <si>
    <t xml:space="preserve">    OEUF (ml) (conv.)</t>
  </si>
  <si>
    <t>3.</t>
  </si>
  <si>
    <t>4.</t>
  </si>
  <si>
    <t>5.</t>
  </si>
  <si>
    <t>6.</t>
  </si>
  <si>
    <t>7.</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</si>
</sst>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66.591090909091</v>
      </c>
    </row>
    <row r="12">
      <c r="A12" t="s" s="3">
        <v>16</v>
      </c>
      <c r="B12" s="4">
        <v>0.66591090909091</v>
      </c>
    </row>
    <row r="13">
      <c r="A13"/>
      <c r="B13"/>
    </row>
    <row r="14">
      <c r="A14" t="s" s="5">
        <v>17</v>
      </c>
      <c r="B14" t="s" s="5">
        <v>14</v>
      </c>
    </row>
    <row r="15">
      <c r="A15" t="s" s="5">
        <v>18</v>
      </c>
      <c r="B15" s="6">
        <v>66.591090909091</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s="12">
        <v>31</v>
      </c>
      <c r="B7" t="s">
        <v>32</v>
      </c>
      <c r="C7" t="s">
        <v>33</v>
      </c>
      <c r="D7" s="9">
        <v>18.181818</v>
      </c>
      <c r="E7" s="11">
        <f>D7*$B$2</f>
        <v>18.181818</v>
      </c>
      <c r="F7" t="s">
        <v>24</v>
      </c>
      <c r="G7" s="4">
        <f>E7*0.2700000027</f>
        <v>4.909091</v>
      </c>
    </row>
    <row r="8">
      <c r="A8" t="s">
        <v>34</v>
      </c>
      <c r="B8" t="s">
        <v>35</v>
      </c>
      <c r="C8" t="s">
        <v>36</v>
      </c>
      <c r="D8" s="9">
        <v>0.006</v>
      </c>
      <c r="E8" s="11">
        <f>D8*$B$2</f>
        <v>0.006</v>
      </c>
      <c r="F8" t="s">
        <v>37</v>
      </c>
      <c r="G8" s="4">
        <f>E8*20</f>
        <v>0.12</v>
      </c>
    </row>
    <row r="9">
      <c r="A9" t="s">
        <v>38</v>
      </c>
      <c r="B9" t="s">
        <v>39</v>
      </c>
      <c r="C9" t="s">
        <v>36</v>
      </c>
      <c r="D9" s="9">
        <v>0.025</v>
      </c>
      <c r="E9" s="11">
        <f>D9*$B$2</f>
        <v>0.025</v>
      </c>
      <c r="F9" t="s">
        <v>37</v>
      </c>
      <c r="G9" s="4">
        <f>E9*14.8</f>
        <v>0.37</v>
      </c>
    </row>
    <row r="10">
      <c r="A10" t="s">
        <v>40</v>
      </c>
      <c r="B10" t="s">
        <v>41</v>
      </c>
      <c r="C10" t="s">
        <v>42</v>
      </c>
      <c r="D10" s="9">
        <v>2.5</v>
      </c>
      <c r="E10" s="11">
        <f>D10*$B$2</f>
        <v>2.5</v>
      </c>
      <c r="F10" t="s">
        <v>37</v>
      </c>
      <c r="G10" s="4">
        <f>E10*1.6</f>
        <v>4</v>
      </c>
    </row>
    <row r="11">
      <c r="A11" t="s">
        <v>43</v>
      </c>
      <c r="B11" t="s">
        <v>44</v>
      </c>
      <c r="C11" t="s">
        <v>45</v>
      </c>
      <c r="D11" s="9">
        <v>15</v>
      </c>
      <c r="E11" s="11">
        <f>D11*$B$2</f>
        <v>15</v>
      </c>
      <c r="F11" t="s">
        <v>46</v>
      </c>
      <c r="G11" s="4">
        <f>E11*1.67</f>
        <v>25.05</v>
      </c>
    </row>
    <row r="12">
      <c r="A12" t="s">
        <v>47</v>
      </c>
      <c r="B12" t="s">
        <v>48</v>
      </c>
      <c r="C12" t="s">
        <v>49</v>
      </c>
      <c r="D12" s="9">
        <v>1.5</v>
      </c>
      <c r="E12" s="11">
        <f>D12*$B$2</f>
        <v>1.5</v>
      </c>
      <c r="F12" t="s">
        <v>37</v>
      </c>
      <c r="G12" s="4">
        <f>E12*5.2</f>
        <v>7.8</v>
      </c>
    </row>
    <row r="13">
      <c r="A13" t="s">
        <v>50</v>
      </c>
      <c r="B13" t="s">
        <v>51</v>
      </c>
      <c r="C13" t="s">
        <v>52</v>
      </c>
      <c r="D13" s="9">
        <v>1</v>
      </c>
      <c r="E13" s="11">
        <f>D13*$B$2</f>
        <v>1</v>
      </c>
      <c r="F13" t="s">
        <v>37</v>
      </c>
      <c r="G13" s="4">
        <f>E13*7.2</f>
        <v>7.2</v>
      </c>
    </row>
    <row r="14">
      <c r="A14" t="s">
        <v>53</v>
      </c>
      <c r="B14" t="s">
        <v>54</v>
      </c>
      <c r="C14" t="s">
        <v>33</v>
      </c>
      <c r="D14" s="9">
        <v>1.5</v>
      </c>
      <c r="E14" s="11">
        <f>D14*$B$2</f>
        <v>1.5</v>
      </c>
      <c r="F14" t="s">
        <v>37</v>
      </c>
      <c r="G14" s="4">
        <f>E14*8.5</f>
        <v>12.75</v>
      </c>
    </row>
    <row r="15">
      <c r="A15" t="s">
        <v>55</v>
      </c>
      <c r="B15" t="s">
        <v>56</v>
      </c>
      <c r="C15" t="s">
        <v>57</v>
      </c>
      <c r="D15" s="9">
        <v>0.75</v>
      </c>
      <c r="E15" s="11">
        <f>D15*$B$2</f>
        <v>0.75</v>
      </c>
      <c r="F15" t="s">
        <v>37</v>
      </c>
      <c r="G15" s="4">
        <f>E15*5.8</f>
        <v>4.35</v>
      </c>
    </row>
    <row r="16">
      <c r="A16" t="s">
        <v>58</v>
      </c>
      <c r="B16" t="s">
        <v>59</v>
      </c>
      <c r="C16" t="s">
        <v>60</v>
      </c>
      <c r="D16" s="9">
        <v>0.12</v>
      </c>
      <c r="E16" s="11">
        <f>D16*$B$2</f>
        <v>0.12</v>
      </c>
      <c r="F16" t="s">
        <v>37</v>
      </c>
      <c r="G16" s="4">
        <f>E16*0.35</f>
        <v>0.042</v>
      </c>
    </row>
    <row r="17">
      <c r="A17"/>
      <c r="B17"/>
      <c r="C17"/>
      <c r="D17"/>
      <c r="E17"/>
      <c r="F17" t="s" s="3">
        <v>61</v>
      </c>
      <c r="G17" s="13">
        <f>SUM(G7:G16)</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4"/>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62</v>
      </c>
      <c r="B1" t="s" s="2">
        <v>63</v>
      </c>
      <c r="C1" t="s" s="2">
        <v>64</v>
      </c>
      <c r="D1" t="s" s="2">
        <v>65</v>
      </c>
      <c r="E1" t="s" s="2">
        <v>29</v>
      </c>
      <c r="F1" t="s" s="2">
        <v>5</v>
      </c>
    </row>
    <row r="2">
      <c r="A2">
        <v>0</v>
      </c>
      <c r="B2" t="s">
        <v>2</v>
      </c>
      <c r="C2" t="s">
        <v>66</v>
      </c>
      <c r="D2" s="11">
        <v>100</v>
      </c>
      <c r="E2" t="s">
        <v>24</v>
      </c>
      <c r="F2" t="s">
        <v>67</v>
      </c>
    </row>
    <row r="3">
      <c r="A3">
        <v>1</v>
      </c>
      <c r="B3" t="s">
        <v>68</v>
      </c>
      <c r="C3" t="s">
        <v>69</v>
      </c>
      <c r="D3" s="11">
        <v>2.5</v>
      </c>
      <c r="E3" t="s">
        <v>37</v>
      </c>
      <c r="F3" t="s">
        <v>42</v>
      </c>
    </row>
    <row r="4">
      <c r="A4">
        <v>1</v>
      </c>
      <c r="B4" t="s">
        <v>70</v>
      </c>
      <c r="C4" t="s">
        <v>69</v>
      </c>
      <c r="D4" s="11">
        <v>15</v>
      </c>
      <c r="E4" t="s">
        <v>46</v>
      </c>
      <c r="F4" t="s">
        <v>45</v>
      </c>
    </row>
    <row r="5">
      <c r="A5">
        <v>1</v>
      </c>
      <c r="B5" t="s">
        <v>71</v>
      </c>
      <c r="C5" t="s">
        <v>69</v>
      </c>
      <c r="D5" s="11">
        <v>1</v>
      </c>
      <c r="E5" t="s">
        <v>37</v>
      </c>
      <c r="F5" t="s">
        <v>49</v>
      </c>
    </row>
    <row r="6">
      <c r="A6">
        <v>1</v>
      </c>
      <c r="B6" t="s">
        <v>71</v>
      </c>
      <c r="C6" t="s">
        <v>69</v>
      </c>
      <c r="D6" s="11">
        <v>0.5</v>
      </c>
      <c r="E6" t="s">
        <v>37</v>
      </c>
      <c r="F6" t="s">
        <v>49</v>
      </c>
    </row>
    <row r="7">
      <c r="A7">
        <v>1</v>
      </c>
      <c r="B7" t="s">
        <v>72</v>
      </c>
      <c r="C7" t="s">
        <v>66</v>
      </c>
      <c r="D7" s="11">
        <v>1</v>
      </c>
      <c r="E7" t="s">
        <v>46</v>
      </c>
      <c r="F7" t="s">
        <v>73</v>
      </c>
    </row>
    <row r="8">
      <c r="A8">
        <v>2</v>
      </c>
      <c r="B8" t="s">
        <v>74</v>
      </c>
      <c r="C8" t="s">
        <v>69</v>
      </c>
      <c r="D8" s="11">
        <v>18.182</v>
      </c>
      <c r="E8" t="s">
        <v>24</v>
      </c>
      <c r="F8" t="s">
        <v>33</v>
      </c>
    </row>
    <row r="9">
      <c r="A9">
        <v>1</v>
      </c>
      <c r="B9" t="s">
        <v>75</v>
      </c>
      <c r="C9" t="s">
        <v>69</v>
      </c>
      <c r="D9" s="11">
        <v>0.75</v>
      </c>
      <c r="E9" t="s">
        <v>37</v>
      </c>
      <c r="F9" t="s">
        <v>57</v>
      </c>
    </row>
    <row r="10">
      <c r="A10">
        <v>1</v>
      </c>
      <c r="B10" t="s">
        <v>76</v>
      </c>
      <c r="C10" t="s">
        <v>69</v>
      </c>
      <c r="D10" s="11">
        <v>1</v>
      </c>
      <c r="E10" t="s">
        <v>37</v>
      </c>
      <c r="F10" t="s">
        <v>52</v>
      </c>
    </row>
    <row r="11">
      <c r="A11">
        <v>1</v>
      </c>
      <c r="B11" t="s">
        <v>77</v>
      </c>
      <c r="C11" t="s">
        <v>69</v>
      </c>
      <c r="D11" s="11">
        <v>1.5</v>
      </c>
      <c r="E11" t="s">
        <v>37</v>
      </c>
      <c r="F11" t="s">
        <v>33</v>
      </c>
    </row>
    <row r="12">
      <c r="A12">
        <v>1</v>
      </c>
      <c r="B12" t="s">
        <v>78</v>
      </c>
      <c r="C12" t="s">
        <v>69</v>
      </c>
      <c r="D12" s="11">
        <v>0.12</v>
      </c>
      <c r="E12" t="s">
        <v>37</v>
      </c>
      <c r="F12" t="s">
        <v>60</v>
      </c>
    </row>
    <row r="13">
      <c r="A13">
        <v>1</v>
      </c>
      <c r="B13" t="s">
        <v>79</v>
      </c>
      <c r="C13" t="s">
        <v>69</v>
      </c>
      <c r="D13" s="11">
        <v>0.025</v>
      </c>
      <c r="E13" t="s">
        <v>37</v>
      </c>
      <c r="F13" t="s">
        <v>36</v>
      </c>
    </row>
    <row r="14">
      <c r="A14">
        <v>1</v>
      </c>
      <c r="B14" t="s">
        <v>80</v>
      </c>
      <c r="C14" t="s">
        <v>69</v>
      </c>
      <c r="D14" s="11">
        <v>0.006</v>
      </c>
      <c r="E14" t="s">
        <v>37</v>
      </c>
      <c r="F14" t="s">
        <v>36</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81</v>
      </c>
      <c r="B1" t="s" s="2">
        <v>82</v>
      </c>
      <c r="C1" t="s" s="2">
        <v>83</v>
      </c>
      <c r="D1" t="s" s="2">
        <v>84</v>
      </c>
      <c r="E1" t="s" s="2">
        <v>85</v>
      </c>
      <c r="F1" t="s" s="2">
        <v>86</v>
      </c>
    </row>
    <row r="2">
      <c r="A2" t="s">
        <v>2</v>
      </c>
      <c r="B2">
        <v>1</v>
      </c>
      <c r="C2"/>
      <c r="D2" t="inlineStr" s="14">
        <is>
          <t>Mise en place du poste de travail — Vérifier les D.L.C., peser les denrées, sélectionner le matériel nécessaire. Laver et désinfecter le matériel et le poste de travail en suivant les protocoles.</t>
        </is>
      </c>
      <c r="E2" t="s" s="14"/>
      <c r="F2"/>
    </row>
    <row r="3">
      <c r="A3" t="s">
        <v>2</v>
      </c>
      <c r="B3">
        <v>2</v>
      </c>
      <c r="C3"/>
      <c r="D3" t="inlineStr" s="14">
        <is>
          <t>Préparations préliminaires — Dans une calotte, faire fondre 250 g de beurre. Au pinceau, badigeonner l'intérieur de 5 bacs GN 1/1 H 65. Réserver les bacs au froid et maintenir le reste du beurre fondu au chaud. Détailler en parcelles 1 kg de beurre ; réserver au froid. Dans une bassine, déconditionner les œufs et les jaunes suivant la procédure ; réserver au froid.</t>
        </is>
      </c>
      <c r="E3" t="s" s="14"/>
      <c r="F3"/>
    </row>
    <row r="4">
      <c r="A4" t="s">
        <v>2</v>
      </c>
      <c r="B4">
        <v>3</v>
      </c>
      <c r="C4"/>
      <c r="D4" t="inlineStr" s="14">
        <is>
          <t>Confectionner l'appareil à gnocchi — Dans un rondeau, faire bouillir le lait avec le beurre en parcelles. Assaisonner avec le sel, le poivre et la muscade. ⚠️☢️ L'EMMENTHAL ET LA MOZZARELLA APPORTENT AUSSI DU SEL — GOÛTER L'APPAREIL AVANT DE RECTIFIER ⚠️☢️ À ébullition, verser la semoule en pluie sans cesser de remuer au grand fouet. Réduire la source de chaleur et cuire 5 minutes environ en remuant. Pour faciliter l'incorporation des œufs, ajouter une louche de semoule chaude aux œufs et fouetter vivement pour ne pas les faire coaguler. Lorsque la semoule épaissit mais reste encore un peu liquide, incorporer au fouet le mélange semoule-œufs. Stopper la source de chaleur. Ajouter l'emmenthal râpé. Mélanger.</t>
        </is>
      </c>
      <c r="E4" t="s" s="14"/>
      <c r="F4"/>
    </row>
    <row r="5">
      <c r="A5" t="s">
        <v>2</v>
      </c>
      <c r="B5">
        <v>4</v>
      </c>
      <c r="C5"/>
      <c r="D5" t="inlineStr" s="14">
        <is>
          <t>Garnir les bacs — À la louche, remplir équitablement les bacs beurrés. Lisser la surface avec une spatule plate ou une corne mouillée, rapidement, avant que la semoule ne durcisse. Tamponner la surface au beurre fondu au pinceau. Saupoudrer de mozzarella en cosettes (gratin qui ne durcit pas).</t>
        </is>
      </c>
      <c r="E5" t="s" s="14"/>
      <c r="F5"/>
    </row>
    <row r="6">
      <c r="A6" t="s">
        <v>2</v>
      </c>
      <c r="B6">
        <v>5</v>
      </c>
      <c r="C6"/>
      <c r="D6" t="inlineStr" s="14">
        <is>
          <t>Gratiner les gnocchi — Préchauffer le four sur la position chaleur sèche à + 175 °C. Étager les bacs. Enfourner et gratiner quelques instants pour obtenir une surface dorée. Respecter la procédure de fin de cuisson. Stocker en armoire chaude et maintenir à + 63 °C en attente de consommation.</t>
        </is>
      </c>
      <c r="E6" t="s" s="14"/>
      <c r="F6"/>
    </row>
    <row r="7">
      <c r="A7" t="s">
        <v>2</v>
      </c>
      <c r="B7">
        <v>6</v>
      </c>
      <c r="C7"/>
      <c r="D7" t="inlineStr" s="14">
        <is>
          <t>Servir — Détailler chaque bac en 20 parts (4 dans la largeur et 5 dans la longueur). Servir avec une spatule carrée, en accompagnement des rôtis de porc, des sautés en sauce, etc.</t>
        </is>
      </c>
      <c r="E7" t="s" s="14"/>
      <c r="F7"/>
    </row>
    <row r="8">
      <c r="A8" t="s">
        <v>2</v>
      </c>
      <c r="B8">
        <v>7</v>
      </c>
      <c r="C8"/>
      <c r="D8" t="s" s="14">
        <v>87</v>
      </c>
      <c r="E8" t="s" s="14"/>
      <c r="F8"/>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4"/>
  <cols>
    <col min="1" max="1" width="22" customWidth="1"/>
    <col min="2" max="2" width="52" customWidth="1"/>
    <col min="3" max="3" width="14" customWidth="1"/>
    <col min="4" max="4" width="10" customWidth="1"/>
  </cols>
  <sheetData>
    <row r="1" customHeight="1" ht="24">
      <c r="A1" t="s" s="7">
        <v>88</v>
      </c>
      <c r="B1"/>
      <c r="C1"/>
      <c r="D1"/>
    </row>
    <row r="2">
      <c r="A2" t="str" s="15">
        <f>"GRO_CDC_197 · GRO.GARNITUR · référence : "&amp;Besoins!B3&amp;" "&amp;Besoins!C3&amp;" · multiplicateur réglable sur la feuille ""Besoins"""</f>
        <v>GRO_CDC_197 · GRO.GARNITUR · référence : 100 pc · multiplicateur réglable sur la feuille </v>
      </c>
      <c r="B2"/>
      <c r="C2"/>
      <c r="D2"/>
    </row>
    <row r="3">
      <c r="A3"/>
      <c r="B3"/>
      <c r="C3"/>
      <c r="D3"/>
    </row>
    <row r="4">
      <c r="A4" t="s" s="16">
        <v>89</v>
      </c>
      <c r="B4"/>
      <c r="C4"/>
      <c r="D4"/>
    </row>
    <row r="5">
      <c r="A5" t="s" s="17">
        <v>90</v>
      </c>
      <c r="B5" t="str" s="14">
        <f>Procedure!D2</f>
        <v>Mise en place du poste de travail — Vérifier les D.L.C., peser les denrées, sélectionner le matériel nécessaire. Laver et désinfecter le matériel et le poste de travail en suivant les protocoles.</v>
      </c>
      <c r="C5"/>
      <c r="D5"/>
    </row>
    <row r="6">
      <c r="A6" t="s" s="17">
        <v>91</v>
      </c>
      <c r="B6" t="str" s="14">
        <f>Procedure!D3</f>
        <v>Préparations préliminaires — Dans une calotte, faire fondre 250 g de beurre. Au pinceau, badigeonner l'intérieur de 5 bacs GN 1/1 H 65. Réserver les bacs au froid et maintenir le reste du beurre fondu au chaud. Détailler en parcelles 1 kg de beurre ; réserver au froid. Dans une bassine, déconditionner les œufs et les jaunes suivant la procédure ; réserver au froid.</v>
      </c>
      <c r="C6"/>
      <c r="D6"/>
    </row>
    <row r="7">
      <c r="A7"/>
      <c r="B7" t="s">
        <v>92</v>
      </c>
      <c r="C7" s="11">
        <f>'Besoins'!$B$2*1</f>
        <v>1</v>
      </c>
      <c r="D7" t="s">
        <v>37</v>
      </c>
    </row>
    <row r="8">
      <c r="A8"/>
      <c r="B8" t="s">
        <v>92</v>
      </c>
      <c r="C8" s="11">
        <f>'Besoins'!$B$2*0.5</f>
        <v>0.5</v>
      </c>
      <c r="D8" t="s">
        <v>37</v>
      </c>
    </row>
    <row r="9">
      <c r="A9"/>
      <c r="B9" t="s">
        <v>93</v>
      </c>
      <c r="C9" s="11">
        <f>'Besoins'!$B$2*1</f>
        <v>1</v>
      </c>
      <c r="D9" t="s">
        <v>46</v>
      </c>
    </row>
    <row r="10">
      <c r="A10"/>
      <c r="B10" t="str">
        <f>Besoins!B15</f>
        <v>Jaune d'oeuf liquide pasteurisé</v>
      </c>
      <c r="C10" s="11">
        <f>Besoins!E15</f>
        <v>0.75</v>
      </c>
      <c r="D10" t="str">
        <f>Besoins!F15</f>
        <v>kg</v>
      </c>
    </row>
    <row r="11">
      <c r="A11" t="s" s="17">
        <v>94</v>
      </c>
      <c r="B11" t="str" s="14">
        <f>Procedure!D4</f>
        <v>Confectionner l'appareil à gnocchi — Dans un rondeau, faire bouillir le lait avec le beurre en parcelles. Assaisonner avec le sel, le poivre et la muscade. ⚠️☢️ L'EMMENTHAL ET LA MOZZARELLA APPORTENT AUSSI DU SEL — GOÛTER L'APPAREIL AVANT DE RECTIFIER ⚠️☢️ À ébullition, verser la semoule en pluie sans cesser de remuer au grand fouet. Réduire la source de chaleur et cuire 5 minutes environ en remuant. Pour faciliter l'incorporation des œufs, ajouter une louche de semoule chaude aux œufs et fouetter vivement pour ne pas les faire coaguler. Lorsque la semoule épaissit mais reste encore un peu liquide, incorporer au fouet le mélange semoule-œufs. Stopper la source de chaleur. Ajouter l'emmenthal râpé. Mélanger.</v>
      </c>
      <c r="C11"/>
      <c r="D11"/>
    </row>
    <row r="12">
      <c r="A12"/>
      <c r="B12" t="str">
        <f>Besoins!B10</f>
        <v>Semoule fine de blé dur (sac 5 kg)</v>
      </c>
      <c r="C12" s="11">
        <f>Besoins!E10</f>
        <v>2.5</v>
      </c>
      <c r="D12" t="str">
        <f>Besoins!F10</f>
        <v>kg</v>
      </c>
    </row>
    <row r="13">
      <c r="A13"/>
      <c r="B13" t="str">
        <f>Besoins!B11</f>
        <v>LAIT UHT demi écrémé France outre 10 litres</v>
      </c>
      <c r="C13" s="11">
        <f>Besoins!E11</f>
        <v>15</v>
      </c>
      <c r="D13" t="str">
        <f>Besoins!F11</f>
        <v>lt</v>
      </c>
    </row>
    <row r="14">
      <c r="A14"/>
      <c r="B14" t="str">
        <f>Besoins!B13</f>
        <v>Emmental râpé vrac</v>
      </c>
      <c r="C14" s="11">
        <f>Besoins!E13</f>
        <v>1</v>
      </c>
      <c r="D14" t="str">
        <f>Besoins!F13</f>
        <v>kg</v>
      </c>
    </row>
    <row r="15">
      <c r="A15"/>
      <c r="B15" t="str">
        <f>Besoins!B16</f>
        <v>Sel fin de cuisine</v>
      </c>
      <c r="C15" s="11">
        <f>Besoins!E16</f>
        <v>0.12</v>
      </c>
      <c r="D15" t="str">
        <f>Besoins!F16</f>
        <v>kg</v>
      </c>
    </row>
    <row r="16">
      <c r="A16"/>
      <c r="B16" t="str">
        <f>Besoins!B9</f>
        <v>Poivre blanc moulu</v>
      </c>
      <c r="C16" s="11">
        <f>Besoins!E9</f>
        <v>0.025</v>
      </c>
      <c r="D16" t="str">
        <f>Besoins!F9</f>
        <v>kg</v>
      </c>
    </row>
    <row r="17">
      <c r="A17"/>
      <c r="B17" t="str">
        <f>Besoins!B8</f>
        <v>Noix de muscade moulue</v>
      </c>
      <c r="C17" s="11">
        <f>Besoins!E8</f>
        <v>0.006</v>
      </c>
      <c r="D17" t="str">
        <f>Besoins!F8</f>
        <v>kg</v>
      </c>
    </row>
    <row r="18">
      <c r="A18" t="s" s="17">
        <v>95</v>
      </c>
      <c r="B18" t="str" s="14">
        <f>Procedure!D5</f>
        <v>Garnir les bacs — À la louche, remplir équitablement les bacs beurrés. Lisser la surface avec une spatule plate ou une corne mouillée, rapidement, avant que la semoule ne durcisse. Tamponner la surface au beurre fondu au pinceau. Saupoudrer de mozzarella en cosettes (gratin qui ne durcit pas).</v>
      </c>
      <c r="C18"/>
      <c r="D18"/>
    </row>
    <row r="19">
      <c r="A19"/>
      <c r="B19" t="str">
        <f>Besoins!B14</f>
        <v>Mozzarella en cosette</v>
      </c>
      <c r="C19" s="11">
        <f>Besoins!E14</f>
        <v>1.5</v>
      </c>
      <c r="D19" t="str">
        <f>Besoins!F14</f>
        <v>kg</v>
      </c>
    </row>
    <row r="20">
      <c r="A20" t="s" s="17">
        <v>96</v>
      </c>
      <c r="B20" t="str" s="14">
        <f>Procedure!D6</f>
        <v>Gratiner les gnocchi — Préchauffer le four sur la position chaleur sèche à + 175 °C. Étager les bacs. Enfourner et gratiner quelques instants pour obtenir une surface dorée. Respecter la procédure de fin de cuisson. Stocker en armoire chaude et maintenir à + 63 °C en attente de consommation.</v>
      </c>
      <c r="C20"/>
      <c r="D20"/>
    </row>
    <row r="21">
      <c r="A21" t="s" s="17">
        <v>97</v>
      </c>
      <c r="B21" t="str" s="14">
        <f>Procedure!D7</f>
        <v>Servir — Détailler chaque bac en 20 parts (4 dans la largeur et 5 dans la longueur). Servir avec une spatule carrée, en accompagnement des rôtis de porc, des sautés en sauce, etc.</v>
      </c>
      <c r="C21"/>
      <c r="D21"/>
    </row>
    <row r="22">
      <c r="A22" t="s" s="17">
        <v>98</v>
      </c>
      <c r="B22" t="str" s="14">
        <f>Procedure!D8</f>
        <v>Suggestions — On peut ajouter à l'appareil des champignons, de la fondue de tomate, etc. Les gnocchi se servent aussi froids ou chauds avec un coulis de tomate.</v>
      </c>
      <c r="C22"/>
      <c r="D22"/>
    </row>
    <row r="23">
      <c r="A23"/>
      <c r="B23"/>
      <c r="C23"/>
      <c r="D23"/>
    </row>
    <row r="24">
      <c r="A24" t="s" s="18">
        <v>21</v>
      </c>
      <c r="B24"/>
      <c r="C24"/>
      <c r="D24"/>
    </row>
  </sheetData>
  <sheetProtection sheet="1" formatRows="0" formatColumns="0"/>
  <mergeCells count="11">
    <mergeCell ref="A1:D1"/>
    <mergeCell ref="A2:D2"/>
    <mergeCell ref="A4:D4"/>
    <mergeCell ref="B5:D5"/>
    <mergeCell ref="B6:D6"/>
    <mergeCell ref="B11:D11"/>
    <mergeCell ref="B18:D18"/>
    <mergeCell ref="B20:D20"/>
    <mergeCell ref="B21:D21"/>
    <mergeCell ref="B22:D22"/>
    <mergeCell ref="A24:D24"/>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2026-09-27T16:33:22Z</dcterms:created>
  <dc:title>GNOCCHI À LA ROMAINE</dc:title>
  <dc:subject/>
  <dc:creator>CUIS.web</dc:creator>
  <cp:lastModifiedBy/>
  <cp:keywords/>
  <dc:description>Export automatique — moteur récursif d'origine : Bernard Vandendaele</dc:description>
  <cp:category/>
  <dc:language>en-US</dc:language>
  <dcterms:modified xsi:type="dcterms:W3CDTF">2026-09-27T16:33:22Z</dcterms:modified>
  <cp:revision>1</cp:revision>
</cp:coreProperties>
</file>