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<sst xmlns="http://schemas.openxmlformats.org/spreadsheetml/2006/main" count="121" uniqueCount="121">
  <si>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</si>
  <si>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</si>
  <si>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RIZ À LA TOMATE (SAUTEUSE)</t>
  </si>
  <si>
    <t>Code</t>
  </si>
  <si>
    <t>GRO_CDC_193A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</si>
  <si>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</si>
  <si>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</si>
  <si>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</si>
  <si>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</si>
  <si>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</si>
  <si>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</si>
  <si>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</si>
  <si>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</si>
  <si>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</si>
  <si>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</si>
  <si>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</si>
  <si>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</si>
  <si>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</si>
  <si>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</si>
  <si>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</si>
  <si>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</si>
  <si>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</si>
  <si>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</si>
  <si>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</si>
  <si>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</si>
  <si>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</si>
  <si>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</si>
  <si>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</si>
  <si>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</si>
  <si>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</si>
  <si>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</si>
  <si>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</si>
  <si>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</si>
  <si>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</si>
  <si>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</si>
  <si>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</si>
  <si>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</si>
  <si>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</si>
  <si>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</si>
  <si>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</si>
  <si>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</si>
  <si>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</si>
  <si>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</si>
  <si>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</si>
  <si>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</si>
  <si>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</si>
  <si>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</si>
  <si>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</si>
  <si>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</si>
  <si>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</si>
  <si>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</si>
  <si>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</si>
  <si>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</si>
  <si>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RNM3980160</t>
  </si>
  <si>
    <t>BASILIC France botte</t>
  </si>
  <si>
    <t>Légumes</t>
  </si>
  <si>
    <t>bte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</si>
  <si>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</si>
  <si>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</si>
  <si>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</si>
  <si>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</si>
  <si>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</si>
  <si>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</si>
  <si>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</si>
  <si>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</si>
  <si>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</si>
  <si>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</si>
  <si>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</si>
  <si>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</si>
  <si>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</si>
  <si>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</si>
  <si>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</si>
  <si>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</si>
  <si>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</si>
  <si>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</si>
  <si>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</si>
  <si>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</si>
  <si>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long étuvé</t>
  </si>
  <si>
    <t>matiere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</si>
  <si>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</si>
  <si>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</si>
  <si>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</si>
  <si>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</si>
  <si>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 xml:space="preserve">    ↳ Tomates en dés surgelées IQF</t>
  </si>
  <si>
    <t xml:space="preserve">    ↳ Oignons émincés surgelés</t>
  </si>
  <si>
    <t xml:space="preserve">    ↳ Ail haché IQF</t>
  </si>
  <si>
    <t xml:space="preserve">    ↳ BASILIC (KG)</t>
  </si>
  <si>
    <t>Conversions diverses</t>
  </si>
  <si>
    <t xml:space="preserve">        ↳ BASILIC France botte</t>
  </si>
  <si>
    <t xml:space="preserve">    ↳ Herbes de Provence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</si>
  <si>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</si>
  <si>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</si>
  <si>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</si>
  <si>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 xml:space="preserve">    ↳ Sel fin de cuisine</t>
  </si>
  <si>
    <t xml:space="preserve">    ↳ Poivre noir moulu</t>
  </si>
  <si>
    <t xml:space="preserve">    ↳ Piment de Cayenne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</si>
  <si>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</si>
  <si>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</si>
  <si>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</si>
  <si>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</si>
  <si>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</si>
  <si>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</si>
  <si>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</si>
  <si>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Servir — Servir le riz à la tomate avec du poisson, des œufs en omelette ou brouillés, de la volaille ou de la viande rôtie.</t>
  </si>
  <si>
    <t>Concentré de tomate — 1 boîte 4/4 (pièce)</t>
  </si>
  <si>
    <t>Concentré de tomate — boîte 4/4 (collectivité)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</si>
  <si>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</si>
  <si>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</si>
  <si>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</si>
  <si>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RIZ À LA TOMATE (SAUTEUSE)</t>
  </si>
  <si>
    <t>RIZ À LA TOMATE (SAUTEUSE)  GRO_CDC_193A</t>
  </si>
  <si>
    <t>1.</t>
  </si>
  <si>
    <t>2.</t>
  </si>
  <si>
    <t xml:space="preserve">    Concentré de tomate — 1 boîte 4/4 (pièce)</t>
  </si>
  <si>
    <t xml:space="preserve">    BASILIC (KG) (conv.)</t>
  </si>
  <si>
    <t xml:space="preserve">    Fond de volaille reconstitue (collectivite)</t>
  </si>
  <si>
    <t>3.</t>
  </si>
  <si>
    <t>4.</t>
  </si>
  <si>
    <t>↳ Concentré de tomate — 1 boîte 4/4 (pièce)  GRO-CONC-44-P</t>
  </si>
  <si>
    <t>↳ Concentré de tomate — boîte 4/4 (collectivité)  GRO-CONC-TOMATE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</si>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</sst>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55.012650933333</v>
      </c>
    </row>
    <row r="12">
      <c r="A12" t="s" s="3">
        <v>16</v>
      </c>
      <c r="B12" s="4">
        <v>0.55012650933333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55.012650933333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11.032</v>
      </c>
      <c r="E7" s="11">
        <f>D7*$B$2</f>
        <v>11.032</v>
      </c>
      <c r="F7" t="s">
        <v>34</v>
      </c>
      <c r="G7" s="4">
        <f>E7*0.0043</f>
        <v>0.047438</v>
      </c>
    </row>
    <row r="8">
      <c r="A8" t="s">
        <v>35</v>
      </c>
      <c r="B8" t="s">
        <v>36</v>
      </c>
      <c r="C8" t="s">
        <v>37</v>
      </c>
      <c r="D8" s="9">
        <v>1.4</v>
      </c>
      <c r="E8" s="11">
        <f>D8*$B$2</f>
        <v>1.4</v>
      </c>
      <c r="F8" t="s">
        <v>24</v>
      </c>
      <c r="G8" s="4">
        <f>E8*12.6</f>
        <v>17.64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41</v>
      </c>
      <c r="G9" s="4">
        <f>E9*9.8</f>
        <v>0.0098</v>
      </c>
    </row>
    <row r="10">
      <c r="A10" t="s">
        <v>42</v>
      </c>
      <c r="B10" t="s">
        <v>43</v>
      </c>
      <c r="C10" t="s">
        <v>40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44</v>
      </c>
      <c r="B11" t="s">
        <v>45</v>
      </c>
      <c r="C11" t="s">
        <v>46</v>
      </c>
      <c r="D11" s="9">
        <v>0.014</v>
      </c>
      <c r="E11" s="11">
        <f>D11*$B$2</f>
        <v>0.014</v>
      </c>
      <c r="F11" t="s">
        <v>41</v>
      </c>
      <c r="G11" s="4">
        <f>E11*9.5</f>
        <v>0.133</v>
      </c>
    </row>
    <row r="12">
      <c r="A12" t="s">
        <v>47</v>
      </c>
      <c r="B12" t="s">
        <v>48</v>
      </c>
      <c r="C12" t="s">
        <v>49</v>
      </c>
      <c r="D12" s="9">
        <v>0.168</v>
      </c>
      <c r="E12" s="11">
        <f>D12*$B$2</f>
        <v>0.168</v>
      </c>
      <c r="F12" t="s">
        <v>41</v>
      </c>
      <c r="G12" s="4">
        <f>E12*25.01</f>
        <v>4.20168</v>
      </c>
    </row>
    <row r="13">
      <c r="A13" t="s">
        <v>50</v>
      </c>
      <c r="B13" t="s">
        <v>51</v>
      </c>
      <c r="C13" t="s">
        <v>52</v>
      </c>
      <c r="D13" s="9">
        <v>0.7</v>
      </c>
      <c r="E13" s="11">
        <f>D13*$B$2</f>
        <v>0.7</v>
      </c>
      <c r="F13" t="s">
        <v>34</v>
      </c>
      <c r="G13" s="4">
        <f>E13*1.05</f>
        <v>0.735</v>
      </c>
    </row>
    <row r="14">
      <c r="A14" t="s">
        <v>53</v>
      </c>
      <c r="B14" t="s">
        <v>54</v>
      </c>
      <c r="C14" t="s">
        <v>55</v>
      </c>
      <c r="D14" s="9">
        <v>1.166667</v>
      </c>
      <c r="E14" s="11">
        <f>D14*$B$2</f>
        <v>1.166667</v>
      </c>
      <c r="F14" t="s">
        <v>56</v>
      </c>
      <c r="G14" s="4">
        <f>E14*0.4999998571</f>
        <v>0.583333</v>
      </c>
    </row>
    <row r="15">
      <c r="A15" t="s">
        <v>57</v>
      </c>
      <c r="B15" t="s">
        <v>58</v>
      </c>
      <c r="C15" t="s">
        <v>59</v>
      </c>
      <c r="D15" s="9">
        <v>7</v>
      </c>
      <c r="E15" s="11">
        <f>D15*$B$2</f>
        <v>7</v>
      </c>
      <c r="F15" t="s">
        <v>41</v>
      </c>
      <c r="G15" s="4">
        <f>E15*1.4</f>
        <v>9.8</v>
      </c>
    </row>
    <row r="16">
      <c r="A16" t="s">
        <v>60</v>
      </c>
      <c r="B16" t="s">
        <v>61</v>
      </c>
      <c r="C16" t="s">
        <v>62</v>
      </c>
      <c r="D16" s="9">
        <v>0.042</v>
      </c>
      <c r="E16" s="11">
        <f>D16*$B$2</f>
        <v>0.042</v>
      </c>
      <c r="F16" t="s">
        <v>41</v>
      </c>
      <c r="G16" s="4">
        <f>E16*0.35</f>
        <v>0.0147</v>
      </c>
    </row>
    <row r="17">
      <c r="A17" t="s">
        <v>63</v>
      </c>
      <c r="B17" t="s">
        <v>64</v>
      </c>
      <c r="C17" t="s">
        <v>65</v>
      </c>
      <c r="D17" s="9">
        <v>0.07</v>
      </c>
      <c r="E17" s="11">
        <f>D17*$B$2</f>
        <v>0.07</v>
      </c>
      <c r="F17" t="s">
        <v>41</v>
      </c>
      <c r="G17" s="4">
        <f>E17*9.26</f>
        <v>0.6482</v>
      </c>
    </row>
    <row r="18">
      <c r="A18" t="s">
        <v>66</v>
      </c>
      <c r="B18" t="s">
        <v>67</v>
      </c>
      <c r="C18" t="s">
        <v>65</v>
      </c>
      <c r="D18" s="9">
        <v>2.8</v>
      </c>
      <c r="E18" s="11">
        <f>D18*$B$2</f>
        <v>2.8</v>
      </c>
      <c r="F18" t="s">
        <v>41</v>
      </c>
      <c r="G18" s="4">
        <f>E18*3.89</f>
        <v>10.892</v>
      </c>
    </row>
    <row r="19">
      <c r="A19" t="s">
        <v>68</v>
      </c>
      <c r="B19" t="s">
        <v>69</v>
      </c>
      <c r="C19" t="s">
        <v>65</v>
      </c>
      <c r="D19" s="9">
        <v>3.5</v>
      </c>
      <c r="E19" s="11">
        <f>D19*$B$2</f>
        <v>3.5</v>
      </c>
      <c r="F19" t="s">
        <v>41</v>
      </c>
      <c r="G19" s="4">
        <f>E19*2.92</f>
        <v>10.22</v>
      </c>
    </row>
    <row r="20">
      <c r="A20"/>
      <c r="B20"/>
      <c r="C20"/>
      <c r="D20"/>
      <c r="E20"/>
      <c r="F20" t="s" s="3">
        <v>70</v>
      </c>
      <c r="G20" s="12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100</v>
      </c>
      <c r="E2" t="s">
        <v>24</v>
      </c>
      <c r="F2" t="s">
        <v>76</v>
      </c>
    </row>
    <row r="3">
      <c r="A3">
        <v>1</v>
      </c>
      <c r="B3" t="s">
        <v>77</v>
      </c>
      <c r="C3" t="s">
        <v>78</v>
      </c>
      <c r="D3" s="11">
        <v>7</v>
      </c>
      <c r="E3" t="s">
        <v>41</v>
      </c>
      <c r="F3" t="s">
        <v>59</v>
      </c>
    </row>
    <row r="4">
      <c r="A4">
        <v>1</v>
      </c>
      <c r="B4" t="s">
        <v>79</v>
      </c>
      <c r="C4" t="s">
        <v>75</v>
      </c>
      <c r="D4" s="11">
        <v>1.4</v>
      </c>
      <c r="E4" t="s">
        <v>24</v>
      </c>
      <c r="F4" t="s">
        <v>80</v>
      </c>
    </row>
    <row r="5">
      <c r="A5">
        <v>2</v>
      </c>
      <c r="B5" t="s">
        <v>81</v>
      </c>
      <c r="C5" t="s">
        <v>75</v>
      </c>
      <c r="D5" s="11">
        <v>1.232</v>
      </c>
      <c r="E5" t="s">
        <v>41</v>
      </c>
      <c r="F5" t="s">
        <v>80</v>
      </c>
    </row>
    <row r="6">
      <c r="A6">
        <v>3</v>
      </c>
      <c r="B6" t="s">
        <v>82</v>
      </c>
      <c r="C6" t="s">
        <v>78</v>
      </c>
      <c r="D6" s="11">
        <v>1.4</v>
      </c>
      <c r="E6" t="s">
        <v>24</v>
      </c>
      <c r="F6" t="s">
        <v>37</v>
      </c>
    </row>
    <row r="7">
      <c r="A7">
        <v>1</v>
      </c>
      <c r="B7" t="s">
        <v>83</v>
      </c>
      <c r="C7" t="s">
        <v>78</v>
      </c>
      <c r="D7" s="11">
        <v>3.5</v>
      </c>
      <c r="E7" t="s">
        <v>41</v>
      </c>
      <c r="F7" t="s">
        <v>65</v>
      </c>
    </row>
    <row r="8">
      <c r="A8">
        <v>1</v>
      </c>
      <c r="B8" t="s">
        <v>84</v>
      </c>
      <c r="C8" t="s">
        <v>78</v>
      </c>
      <c r="D8" s="11">
        <v>2.8</v>
      </c>
      <c r="E8" t="s">
        <v>41</v>
      </c>
      <c r="F8" t="s">
        <v>65</v>
      </c>
    </row>
    <row r="9">
      <c r="A9">
        <v>1</v>
      </c>
      <c r="B9" t="s">
        <v>85</v>
      </c>
      <c r="C9" t="s">
        <v>78</v>
      </c>
      <c r="D9" s="11">
        <v>0.07</v>
      </c>
      <c r="E9" t="s">
        <v>41</v>
      </c>
      <c r="F9" t="s">
        <v>65</v>
      </c>
    </row>
    <row r="10">
      <c r="A10">
        <v>1</v>
      </c>
      <c r="B10" t="s">
        <v>86</v>
      </c>
      <c r="C10" t="s">
        <v>75</v>
      </c>
      <c r="D10" s="11">
        <v>0.035</v>
      </c>
      <c r="E10" t="s">
        <v>41</v>
      </c>
      <c r="F10" t="s">
        <v>87</v>
      </c>
    </row>
    <row r="11">
      <c r="A11">
        <v>2</v>
      </c>
      <c r="B11" t="s">
        <v>88</v>
      </c>
      <c r="C11" t="s">
        <v>78</v>
      </c>
      <c r="D11" s="11">
        <v>1.167</v>
      </c>
      <c r="E11" t="s">
        <v>56</v>
      </c>
      <c r="F11" t="s">
        <v>55</v>
      </c>
    </row>
    <row r="12">
      <c r="A12">
        <v>1</v>
      </c>
      <c r="B12" t="s">
        <v>89</v>
      </c>
      <c r="C12" t="s">
        <v>78</v>
      </c>
      <c r="D12" s="11">
        <v>0.014</v>
      </c>
      <c r="E12" t="s">
        <v>41</v>
      </c>
      <c r="F12" t="s">
        <v>46</v>
      </c>
    </row>
    <row r="13">
      <c r="A13">
        <v>1</v>
      </c>
      <c r="B13" t="s">
        <v>90</v>
      </c>
      <c r="C13" t="s">
        <v>75</v>
      </c>
      <c r="D13" s="11">
        <v>11.2</v>
      </c>
      <c r="E13" t="s">
        <v>34</v>
      </c>
      <c r="F13" t="s">
        <v>80</v>
      </c>
    </row>
    <row r="14">
      <c r="A14">
        <v>2</v>
      </c>
      <c r="B14" t="s">
        <v>91</v>
      </c>
      <c r="C14" t="s">
        <v>78</v>
      </c>
      <c r="D14" s="11">
        <v>11.032</v>
      </c>
      <c r="E14" t="s">
        <v>34</v>
      </c>
      <c r="F14" t="s">
        <v>33</v>
      </c>
    </row>
    <row r="15">
      <c r="A15">
        <v>2</v>
      </c>
      <c r="B15" t="s">
        <v>92</v>
      </c>
      <c r="C15" t="s">
        <v>78</v>
      </c>
      <c r="D15" s="11">
        <v>0.168</v>
      </c>
      <c r="E15" t="s">
        <v>41</v>
      </c>
      <c r="F15" t="s">
        <v>49</v>
      </c>
    </row>
    <row r="16">
      <c r="A16">
        <v>1</v>
      </c>
      <c r="B16" t="s">
        <v>93</v>
      </c>
      <c r="C16" t="s">
        <v>78</v>
      </c>
      <c r="D16" s="11">
        <v>0.042</v>
      </c>
      <c r="E16" t="s">
        <v>41</v>
      </c>
      <c r="F16" t="s">
        <v>62</v>
      </c>
    </row>
    <row r="17">
      <c r="A17">
        <v>1</v>
      </c>
      <c r="B17" t="s">
        <v>94</v>
      </c>
      <c r="C17" t="s">
        <v>78</v>
      </c>
      <c r="D17" s="11">
        <v>0.007</v>
      </c>
      <c r="E17" t="s">
        <v>41</v>
      </c>
      <c r="F17" t="s">
        <v>40</v>
      </c>
    </row>
    <row r="18">
      <c r="A18">
        <v>1</v>
      </c>
      <c r="B18" t="s">
        <v>95</v>
      </c>
      <c r="C18" t="s">
        <v>78</v>
      </c>
      <c r="D18" s="11">
        <v>0.001</v>
      </c>
      <c r="E18" t="s">
        <v>41</v>
      </c>
      <c r="F18" t="s">
        <v>40</v>
      </c>
    </row>
    <row r="19">
      <c r="A19">
        <v>1</v>
      </c>
      <c r="B19" t="s">
        <v>96</v>
      </c>
      <c r="C19" t="s">
        <v>78</v>
      </c>
      <c r="D19" s="11">
        <v>0.7</v>
      </c>
      <c r="E19" t="s">
        <v>34</v>
      </c>
      <c r="F19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 riz en sauteuse —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Mouiller avec le bouillon tomaté. Porter à ébullition en remuant à la spatule. Réduire la source de chaleur et cuire à couvert 10 minutes, puis couper la source de chaleur et laisser finir à couvert environ 15 minutes. Vérifier la cuisson. Égrener le riz à la fourchette. Respecter la procédure de fin de cuisson. Débarrasser dans 4 bacs GN 1/1 H 100, couvrir, stocker en armoire chaude et maintenir à + 63 °C.</t>
        </is>
      </c>
      <c r="E4" t="s" s="13"/>
      <c r="F4"/>
    </row>
    <row r="5">
      <c r="A5" t="s">
        <v>2</v>
      </c>
      <c r="B5">
        <v>4</v>
      </c>
      <c r="C5"/>
      <c r="D5" t="s" s="13">
        <v>103</v>
      </c>
      <c r="E5" t="s" s="13"/>
      <c r="F5"/>
    </row>
    <row r="6">
      <c r="A6" t="s">
        <v>104</v>
      </c>
      <c r="B6"/>
      <c r="C6"/>
      <c r="D6" t="inlineStr" s="1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6"/>
      <c r="F6"/>
    </row>
    <row r="7">
      <c r="A7" t="s">
        <v>105</v>
      </c>
      <c r="B7"/>
      <c r="C7"/>
      <c r="D7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7"/>
      <c r="F7"/>
    </row>
    <row r="8">
      <c r="A8" t="s">
        <v>106</v>
      </c>
      <c r="B8">
        <v>1</v>
      </c>
      <c r="C8" t="s">
        <v>107</v>
      </c>
      <c r="D8" t="s" s="13">
        <v>108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109</v>
      </c>
      <c r="B1"/>
      <c r="C1"/>
      <c r="D1"/>
    </row>
    <row r="2">
      <c r="A2" t="str" s="14">
        <f>"GRO_CDC_193A · GRO.GARNITUR · référence : "&amp;Besoins!B3&amp;" "&amp;Besoins!C3&amp;" · multiplicateur réglable sur la feuille ""Besoins"""</f>
        <v>GRO_CDC_193A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110</v>
      </c>
      <c r="B4"/>
      <c r="C4"/>
      <c r="D4"/>
    </row>
    <row r="5">
      <c r="A5" t="s" s="16">
        <v>111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112</v>
      </c>
      <c r="B6" t="str" s="13">
        <f>Procedure!D3</f>
        <v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v>
      </c>
      <c r="C6"/>
      <c r="D6"/>
    </row>
    <row r="7">
      <c r="A7"/>
      <c r="B7" t="s">
        <v>113</v>
      </c>
      <c r="C7" s="11">
        <f>'Besoins'!$B$2*1.4</f>
        <v>1.4</v>
      </c>
      <c r="D7" t="s">
        <v>24</v>
      </c>
    </row>
    <row r="8">
      <c r="A8"/>
      <c r="B8" t="s">
        <v>114</v>
      </c>
      <c r="C8" s="11">
        <f>'Besoins'!$B$2*0.035</f>
        <v>0.035</v>
      </c>
      <c r="D8" t="s">
        <v>41</v>
      </c>
    </row>
    <row r="9">
      <c r="A9"/>
      <c r="B9" t="s">
        <v>115</v>
      </c>
      <c r="C9" s="11">
        <f>'Besoins'!$B$2*11.2</f>
        <v>11.2</v>
      </c>
      <c r="D9" t="s">
        <v>34</v>
      </c>
    </row>
    <row r="10">
      <c r="A10" t="s" s="16">
        <v>116</v>
      </c>
      <c r="B10" t="str" s="13">
        <f>Procedure!D4</f>
        <v>Cuire le riz en sauteuse —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Mouiller avec le bouillon tomaté. Porter à ébullition en remuant à la spatule. Réduire la source de chaleur et cuire à couvert 10 minutes, puis couper la source de chaleur et laisser finir à couvert environ 15 minutes. Vérifier la cuisson. Égrener le riz à la fourchette. Respecter la procédure de fin de cuisson. Débarrasser dans 4 bacs GN 1/1 H 100, couvrir, stocker en armoire chaude et maintenir à + 63 °C.</v>
      </c>
      <c r="C10"/>
      <c r="D10"/>
    </row>
    <row r="11">
      <c r="A11"/>
      <c r="B11" t="str">
        <f>Besoins!B15</f>
        <v>Riz long étuvé</v>
      </c>
      <c r="C11" s="11">
        <f>Besoins!E15</f>
        <v>7</v>
      </c>
      <c r="D11" t="str">
        <f>Besoins!F15</f>
        <v>kg</v>
      </c>
    </row>
    <row r="12">
      <c r="A12"/>
      <c r="B12" t="str">
        <f>Besoins!B19</f>
        <v>Tomates en dés surgelées IQF</v>
      </c>
      <c r="C12" s="11">
        <f>Besoins!E19</f>
        <v>3.5</v>
      </c>
      <c r="D12" t="str">
        <f>Besoins!F19</f>
        <v>kg</v>
      </c>
    </row>
    <row r="13">
      <c r="A13"/>
      <c r="B13" t="str">
        <f>Besoins!B18</f>
        <v>Oignons émincés surgelés</v>
      </c>
      <c r="C13" s="11">
        <f>Besoins!E18</f>
        <v>2.8</v>
      </c>
      <c r="D13" t="str">
        <f>Besoins!F18</f>
        <v>kg</v>
      </c>
    </row>
    <row r="14">
      <c r="A14"/>
      <c r="B14" t="str">
        <f>Besoins!B17</f>
        <v>Ail haché IQF</v>
      </c>
      <c r="C14" s="11">
        <f>Besoins!E17</f>
        <v>0.07</v>
      </c>
      <c r="D14" t="str">
        <f>Besoins!F17</f>
        <v>kg</v>
      </c>
    </row>
    <row r="15">
      <c r="A15"/>
      <c r="B15" t="str">
        <f>Besoins!B11</f>
        <v>Herbes de Provence</v>
      </c>
      <c r="C15" s="11">
        <f>Besoins!E11</f>
        <v>0.014</v>
      </c>
      <c r="D15" t="str">
        <f>Besoins!F11</f>
        <v>kg</v>
      </c>
    </row>
    <row r="16">
      <c r="A16"/>
      <c r="B16" t="str">
        <f>Besoins!B16</f>
        <v>Sel fin de cuisine</v>
      </c>
      <c r="C16" s="11">
        <f>Besoins!E16</f>
        <v>0.042</v>
      </c>
      <c r="D16" t="str">
        <f>Besoins!F16</f>
        <v>kg</v>
      </c>
    </row>
    <row r="17">
      <c r="A17"/>
      <c r="B17" t="str">
        <f>Besoins!B10</f>
        <v>Poivre noir moulu</v>
      </c>
      <c r="C17" s="11">
        <f>Besoins!E10</f>
        <v>0.007</v>
      </c>
      <c r="D17" t="str">
        <f>Besoins!F10</f>
        <v>kg</v>
      </c>
    </row>
    <row r="18">
      <c r="A18"/>
      <c r="B18" t="str">
        <f>Besoins!B9</f>
        <v>Piment de Cayenne</v>
      </c>
      <c r="C18" s="11">
        <f>Besoins!E9</f>
        <v>0.001</v>
      </c>
      <c r="D18" t="str">
        <f>Besoins!F9</f>
        <v>kg</v>
      </c>
    </row>
    <row r="19">
      <c r="A19"/>
      <c r="B19" t="str">
        <f>Besoins!B13</f>
        <v>Huile de tournesol raffinée vrac</v>
      </c>
      <c r="C19" s="11">
        <f>Besoins!E13</f>
        <v>0.7</v>
      </c>
      <c r="D19" t="str">
        <f>Besoins!F13</f>
        <v>lt</v>
      </c>
    </row>
    <row r="20">
      <c r="A20" t="s" s="16">
        <v>117</v>
      </c>
      <c r="B20" t="str" s="13">
        <f>Procedure!D5</f>
        <v>Servir — Servir le riz à la tomate avec du poisson, des œufs en omelette ou brouillés, de la volaille ou de la viande rôtie.</v>
      </c>
      <c r="C20"/>
      <c r="D20"/>
    </row>
    <row r="21">
      <c r="A21"/>
      <c r="B21"/>
      <c r="C21"/>
      <c r="D21"/>
    </row>
    <row r="22">
      <c r="A22" t="s" s="15">
        <v>118</v>
      </c>
      <c r="B22"/>
      <c r="C22"/>
      <c r="D22"/>
    </row>
    <row r="23">
      <c r="A23"/>
      <c r="B23" t="inlineStr" s="17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23"/>
      <c r="D23"/>
    </row>
    <row r="24">
      <c r="A24"/>
      <c r="B24"/>
      <c r="C24"/>
      <c r="D24"/>
    </row>
    <row r="25">
      <c r="A25" t="s" s="15">
        <v>119</v>
      </c>
      <c r="B25"/>
      <c r="C25"/>
      <c r="D25"/>
    </row>
    <row r="26">
      <c r="A26"/>
      <c r="B26" t="inlineStr" s="17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26"/>
      <c r="D26"/>
    </row>
    <row r="27">
      <c r="A27"/>
      <c r="B27"/>
      <c r="C27"/>
      <c r="D27"/>
    </row>
    <row r="28">
      <c r="A28" t="s" s="15">
        <v>120</v>
      </c>
      <c r="B28"/>
      <c r="C28"/>
      <c r="D28"/>
    </row>
    <row r="29">
      <c r="A29" t="s" s="16">
        <v>111</v>
      </c>
      <c r="B29" t="str" s="13">
        <f>"[DISSOUDRE] "&amp;Procedure!D8</f>
        <v>[DISSOUDRE] Délayer la poudre dans l'eau froide en fouettant, puis porter à ébullition en remuant régulièrement.</v>
      </c>
      <c r="C29"/>
      <c r="D29"/>
    </row>
    <row r="30">
      <c r="A30"/>
      <c r="B30" t="str">
        <f>Besoins!B7</f>
        <v>Eau (robinet - moy. France 2026)</v>
      </c>
      <c r="C30" s="11">
        <f>Besoins!E7</f>
        <v>11.032</v>
      </c>
      <c r="D30" t="str">
        <f>Besoins!F7</f>
        <v>lt</v>
      </c>
    </row>
    <row r="31">
      <c r="A31"/>
      <c r="B31" t="str">
        <f>Besoins!B12</f>
        <v>Fonds Blanc de Volaille (Knorr Professional)</v>
      </c>
      <c r="C31" s="11">
        <f>Besoins!E12</f>
        <v>0.168</v>
      </c>
      <c r="D31" t="str">
        <f>Besoins!F12</f>
        <v>kg</v>
      </c>
    </row>
    <row r="32">
      <c r="A32"/>
      <c r="B32"/>
      <c r="C32"/>
      <c r="D32"/>
    </row>
    <row r="33">
      <c r="A33" t="s" s="18">
        <v>21</v>
      </c>
      <c r="B33"/>
      <c r="C33"/>
      <c r="D33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10:D10"/>
    <mergeCell ref="B20:D20"/>
    <mergeCell ref="A22:D22"/>
    <mergeCell ref="B23:D23"/>
    <mergeCell ref="A25:D25"/>
    <mergeCell ref="B26:D26"/>
    <mergeCell ref="A28:D28"/>
    <mergeCell ref="B29:D29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2026-09-27T15:06:29Z</dcterms:created>
  <dc:title>RIZ À LA TOMATE (SAUTEUSE)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2026-09-27T15:06:29Z</dcterms:modified>
  <cp:revision>1</cp:revision>
</cp:coreProperties>
</file>