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<sst xmlns="http://schemas.openxmlformats.org/spreadsheetml/2006/main" count="77" uniqueCount="77">
  <si>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</si>
  <si>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</si>
  <si>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</si>
  <si>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</si>
  <si>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</si>
  <si>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</si>
  <si>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</si>
  <si>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</si>
  <si>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</si>
  <si>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</si>
  <si>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</si>
  <si>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</si>
  <si>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</si>
  <si>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</si>
  <si>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</si>
  <si>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</si>
  <si>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</si>
  <si>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</si>
  <si>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</si>
  <si>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</si>
  <si>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</si>
  <si>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</si>
  <si>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</si>
  <si>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</si>
  <si>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</si>
  <si>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</si>
  <si>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</si>
  <si>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</si>
  <si>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</si>
  <si>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</si>
  <si>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</si>
  <si>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</si>
  <si>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</si>
  <si>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</si>
  <si>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</si>
  <si>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</si>
  <si>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</si>
  <si>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</si>
  <si>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</si>
  <si>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</si>
  <si>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</si>
  <si>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Recette</t>
  </si>
  <si>
    <t>#</t>
  </si>
  <si>
    <t>Verbe</t>
  </si>
  <si>
    <t>Étape</t>
  </si>
  <si>
    <t>Précision technique</t>
  </si>
  <si>
    <t>Durée</t>
  </si>
  <si>
    <t>POMMES DE TERRE BOULANGÈRE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</si>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</sst>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30</v>
      </c>
      <c r="E13" s="6">
        <f>D13*$B$2</f>
        <v>30</v>
      </c>
      <c r="F13" t="s">
        <v>19</v>
      </c>
      <c r="G13" s="8">
        <f>E13*0.35</f>
        <v>10.5</v>
      </c>
    </row>
    <row r="14">
      <c r="A14" t="s">
        <v>35</v>
      </c>
      <c r="B14" t="s">
        <v>36</v>
      </c>
      <c r="C14" t="s">
        <v>37</v>
      </c>
      <c r="D14" s="4">
        <v>0.12</v>
      </c>
      <c r="E14" s="6">
        <f>D14*$B$2</f>
        <v>0.12</v>
      </c>
      <c r="F14" t="s">
        <v>19</v>
      </c>
      <c r="G14" s="8">
        <f>E14*9.26</f>
        <v>1.1112</v>
      </c>
    </row>
    <row r="15">
      <c r="A15" t="s">
        <v>38</v>
      </c>
      <c r="B15" t="s">
        <v>39</v>
      </c>
      <c r="C15" t="s">
        <v>37</v>
      </c>
      <c r="D15" s="4">
        <v>4</v>
      </c>
      <c r="E15" s="6">
        <f>D15*$B$2</f>
        <v>4</v>
      </c>
      <c r="F15" t="s">
        <v>19</v>
      </c>
      <c r="G15" s="8">
        <f>E15*3.89</f>
        <v>15.56</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1"/>
      <c r="F3"/>
    </row>
    <row r="4">
      <c r="A4" t="s">
        <v>47</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47</v>
      </c>
      <c r="B5">
        <v>4</v>
      </c>
      <c r="C5"/>
      <c r="D5" t="inlineStr" s="11">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1"/>
      <c r="F5"/>
    </row>
    <row r="6">
      <c r="A6" t="s">
        <v>47</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47</v>
      </c>
      <c r="B7">
        <v>6</v>
      </c>
      <c r="C7"/>
      <c r="D7" t="inlineStr" s="11">
        <is>
          <t>Servir — Précouper 17 parts par bac. Servir la portion à l'aide d'une spatule carrée. Les pommes boulangère accompagnent toutes les viandes et volailles rôties, sautées ou grillées.</t>
        </is>
      </c>
      <c r="E7" t="s" s="11"/>
      <c r="F7"/>
    </row>
    <row r="8">
      <c r="A8" t="s">
        <v>48</v>
      </c>
      <c r="B8">
        <v>1</v>
      </c>
      <c r="C8"/>
      <c r="D8" t="s" s="11">
        <v>49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'Besoins'!$B$2*30</f>
        <v>30</v>
      </c>
      <c r="E3" t="s">
        <v>19</v>
      </c>
    </row>
    <row r="4">
      <c r="A4">
        <v>1</v>
      </c>
      <c r="B4" t="s">
        <v>57</v>
      </c>
      <c r="C4" t="s">
        <v>56</v>
      </c>
      <c r="D4" s="6">
        <f>'Besoins'!$B$2*4</f>
        <v>4</v>
      </c>
      <c r="E4" t="s">
        <v>19</v>
      </c>
    </row>
    <row r="5">
      <c r="A5">
        <v>1</v>
      </c>
      <c r="B5" t="s">
        <v>58</v>
      </c>
      <c r="C5" t="s">
        <v>54</v>
      </c>
      <c r="D5" s="6">
        <f>'Besoins'!$B$2*15</f>
        <v>15</v>
      </c>
      <c r="E5" t="s">
        <v>15</v>
      </c>
    </row>
    <row r="6">
      <c r="A6">
        <v>2</v>
      </c>
      <c r="B6" t="s">
        <v>59</v>
      </c>
      <c r="C6" t="s">
        <v>56</v>
      </c>
      <c r="D6" s="6">
        <f>'Besoins'!$B$2*14.7</f>
        <v>14.7</v>
      </c>
      <c r="E6" t="s">
        <v>15</v>
      </c>
    </row>
    <row r="7">
      <c r="A7">
        <v>2</v>
      </c>
      <c r="B7" t="s">
        <v>60</v>
      </c>
      <c r="C7" t="s">
        <v>56</v>
      </c>
      <c r="D7" s="6">
        <f>'Besoins'!$B$2*0.315</f>
        <v>0.315</v>
      </c>
      <c r="E7" t="s">
        <v>19</v>
      </c>
    </row>
    <row r="8">
      <c r="A8">
        <v>1</v>
      </c>
      <c r="B8" t="s">
        <v>61</v>
      </c>
      <c r="C8" t="s">
        <v>56</v>
      </c>
      <c r="D8" s="6">
        <f>'Besoins'!$B$2*0.12</f>
        <v>0.12</v>
      </c>
      <c r="E8" t="s">
        <v>19</v>
      </c>
    </row>
    <row r="9">
      <c r="A9">
        <v>1</v>
      </c>
      <c r="B9" t="s">
        <v>62</v>
      </c>
      <c r="C9" t="s">
        <v>56</v>
      </c>
      <c r="D9" s="6">
        <f>'Besoins'!$B$2*0.03</f>
        <v>0.03</v>
      </c>
      <c r="E9" t="s">
        <v>19</v>
      </c>
    </row>
    <row r="10">
      <c r="A10">
        <v>1</v>
      </c>
      <c r="B10" t="s">
        <v>63</v>
      </c>
      <c r="C10" t="s">
        <v>56</v>
      </c>
      <c r="D10" s="6">
        <f>'Besoins'!$B$2*1</f>
        <v>1</v>
      </c>
      <c r="E10" t="s">
        <v>15</v>
      </c>
    </row>
    <row r="11">
      <c r="A11">
        <v>1</v>
      </c>
      <c r="B11" t="s">
        <v>64</v>
      </c>
      <c r="C11" t="s">
        <v>56</v>
      </c>
      <c r="D11" s="6">
        <f>'Besoins'!$B$2*0.015</f>
        <v>0.015</v>
      </c>
      <c r="E11" t="s">
        <v>19</v>
      </c>
    </row>
    <row r="12">
      <c r="A12">
        <v>1</v>
      </c>
      <c r="B12" t="s">
        <v>65</v>
      </c>
      <c r="C12" t="s">
        <v>56</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66</v>
      </c>
      <c r="B1"/>
      <c r="C1"/>
      <c r="D1"/>
    </row>
    <row r="2">
      <c r="A2" t="str" s="12">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6">
        <f>Besoins!E13</f>
        <v>30</v>
      </c>
      <c r="D7" t="str">
        <f>Besoins!F13</f>
        <v>kg</v>
      </c>
    </row>
    <row r="8">
      <c r="A8"/>
      <c r="B8" t="str">
        <f>Besoins!B12</f>
        <v>Beurre doux 82% MG plaquette</v>
      </c>
      <c r="C8" s="6">
        <f>Besoins!E12</f>
        <v>0.25</v>
      </c>
      <c r="D8" t="str">
        <f>Besoins!F12</f>
        <v>kg</v>
      </c>
    </row>
    <row r="9">
      <c r="A9" t="s" s="14">
        <v>70</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6">
        <f>Besoins!E15</f>
        <v>4</v>
      </c>
      <c r="D10" t="str">
        <f>Besoins!F15</f>
        <v>kg</v>
      </c>
    </row>
    <row r="11">
      <c r="A11"/>
      <c r="B11" t="s">
        <v>71</v>
      </c>
      <c r="C11" s="6">
        <f>'Besoins'!$B$2*15</f>
        <v>15</v>
      </c>
      <c r="D11" t="s">
        <v>15</v>
      </c>
    </row>
    <row r="12">
      <c r="A12"/>
      <c r="B12" t="str">
        <f>Besoins!B14</f>
        <v>Ail haché IQF</v>
      </c>
      <c r="C12" s="6">
        <f>Besoins!E14</f>
        <v>0.12</v>
      </c>
      <c r="D12" t="str">
        <f>Besoins!F14</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72</v>
      </c>
      <c r="B16" t="str" s="11">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4">
        <v>73</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74</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75</v>
      </c>
      <c r="B20"/>
      <c r="C20"/>
      <c r="D20"/>
    </row>
    <row r="21">
      <c r="A21" t="s" s="14">
        <v>68</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76</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2026-09-27T17:08:22Z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2026-09-27T17:08:22Z</dcterms:modified>
  <cp:revision>1</cp:revision>
</cp:coreProperties>
</file>