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<sst xmlns="http://schemas.openxmlformats.org/spreadsheetml/2006/main" count="103" uniqueCount="103">
  <si>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</si>
  <si>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</si>
  <si>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GRATIN DE DUO DE COURGETTES</t>
  </si>
  <si>
    <t>Code</t>
  </si>
  <si>
    <t>GRO_CDC_176</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</si>
  <si>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</si>
  <si>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</si>
  <si>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</si>
  <si>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</si>
  <si>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</si>
  <si>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</si>
  <si>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</si>
  <si>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</si>
  <si>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</si>
  <si>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</si>
  <si>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</si>
  <si>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</si>
  <si>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</si>
  <si>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</si>
  <si>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</si>
  <si>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</si>
  <si>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</si>
  <si>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</si>
  <si>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</si>
  <si>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</si>
  <si>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</si>
  <si>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</si>
  <si>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</si>
  <si>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</si>
  <si>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</si>
  <si>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</si>
  <si>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</si>
  <si>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</si>
  <si>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</si>
  <si>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EPI-MUSCADE-POW</t>
  </si>
  <si>
    <t>Noix de muscade moulue</t>
  </si>
  <si>
    <t>Épices en poudre et graines</t>
  </si>
  <si>
    <t>kg</t>
  </si>
  <si>
    <t>EPI-PIMENT-CAYE</t>
  </si>
  <si>
    <t>Piment de Cayenne</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</si>
  <si>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</si>
  <si>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</si>
  <si>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</si>
  <si>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</si>
  <si>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</si>
  <si>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</si>
  <si>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</si>
  <si>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</si>
  <si>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</si>
  <si>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</si>
  <si>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</si>
  <si>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</si>
  <si>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</si>
  <si>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</si>
  <si>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</si>
  <si>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SEL-FIN</t>
  </si>
  <si>
    <t>Sel fin de cuisine</t>
  </si>
  <si>
    <t>Sels et condiments de base</t>
  </si>
  <si>
    <t>RNMS00812</t>
  </si>
  <si>
    <t>Ail haché IQF</t>
  </si>
  <si>
    <t>Légumes surgelés</t>
  </si>
  <si>
    <t>COURG-DUO-SURG</t>
  </si>
  <si>
    <t>Courgettes jaunes et vertes en rondelles surgelées (duo)</t>
  </si>
  <si>
    <t>Total</t>
  </si>
  <si>
    <t>Niveau</t>
  </si>
  <si>
    <t>Composant</t>
  </si>
  <si>
    <t>Type</t>
  </si>
  <si>
    <t>Quantité (pour 100 pc)</t>
  </si>
  <si>
    <t>recette</t>
  </si>
  <si>
    <t>Garnitures et légumes collectivité</t>
  </si>
  <si>
    <t xml:space="preserve">    ↳ Courgettes jaunes et vertes en rondelles surgelées (duo)</t>
  </si>
  <si>
    <t>matiere</t>
  </si>
  <si>
    <t xml:space="preserve">    ↳ Ail haché IQF</t>
  </si>
  <si>
    <t xml:space="preserve">    ↳ LAIT UHT demi écrémé France outre 10 litres</t>
  </si>
  <si>
    <t xml:space="preserve">    ↳ Crème liquide 30% MG UHT</t>
  </si>
  <si>
    <t xml:space="preserve">    ↳ OEUF (ml)</t>
  </si>
  <si>
    <t>Conversions oeufs et ovoproduits</t>
  </si>
  <si>
    <t xml:space="preserve">        ↳ OEUF A3 (PRIX)</t>
  </si>
  <si>
    <t xml:space="preserve">    ↳ Farine de blé T55</t>
  </si>
  <si>
    <t xml:space="preserve">    ↳ Sel fin de cuisine</t>
  </si>
  <si>
    <t xml:space="preserve">    ↳ Poivre blanc moulu</t>
  </si>
  <si>
    <t xml:space="preserve">    ↳ Piment de Cayenne</t>
  </si>
  <si>
    <t xml:space="preserve">    ↳ Noix de muscade moulue</t>
  </si>
  <si>
    <t xml:space="preserve">    ↳ Beurre doux 82% MG plaquette</t>
  </si>
  <si>
    <t>Recette</t>
  </si>
  <si>
    <t>#</t>
  </si>
  <si>
    <t>Verbe</t>
  </si>
  <si>
    <t>Étape</t>
  </si>
  <si>
    <t>Précision technique</t>
  </si>
  <si>
    <t>Durée</t>
  </si>
  <si>
    <t>Servir — Détailler chaque bac en 20 portions (4 dans la largeur et 5 dans la longueur). Servir à l'aide d'une spatule de service carrée.</t>
  </si>
  <si>
    <t>Commentaire — La farine incorporée dans l'appareil permet une meilleure tenue du flan après cuisson et facilite la coupe en portions.</t>
  </si>
  <si>
    <t>Fiche technique — GRATIN DE DUO DE COURGETTES</t>
  </si>
  <si>
    <t>GRATIN DE DUO DE COURGETTES  GRO_CDC_176</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</si>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</sst>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86.630472727273</v>
      </c>
    </row>
    <row r="12">
      <c r="A12" t="s" s="3">
        <v>16</v>
      </c>
      <c r="B12" s="4">
        <v>0.86630472727273</v>
      </c>
    </row>
    <row r="13">
      <c r="A13"/>
      <c r="B13"/>
    </row>
    <row r="14">
      <c r="A14" t="s" s="5">
        <v>17</v>
      </c>
      <c r="B14" t="s" s="5">
        <v>14</v>
      </c>
    </row>
    <row r="15">
      <c r="A15" t="s" s="5">
        <v>18</v>
      </c>
      <c r="B15" s="6">
        <v>86.630472727273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54.545455</v>
      </c>
      <c r="E7" s="11">
        <f>D7*$B$2</f>
        <v>54.545455</v>
      </c>
      <c r="F7" t="s">
        <v>24</v>
      </c>
      <c r="G7" s="4">
        <f>E7*0.2699999978</f>
        <v>14.727273</v>
      </c>
    </row>
    <row r="8">
      <c r="A8" t="s">
        <v>34</v>
      </c>
      <c r="B8" t="s">
        <v>35</v>
      </c>
      <c r="C8" t="s">
        <v>36</v>
      </c>
      <c r="D8" s="9">
        <v>0.006</v>
      </c>
      <c r="E8" s="11">
        <f>D8*$B$2</f>
        <v>0.006</v>
      </c>
      <c r="F8" t="s">
        <v>37</v>
      </c>
      <c r="G8" s="4">
        <f>E8*20</f>
        <v>0.12</v>
      </c>
    </row>
    <row r="9">
      <c r="A9" t="s">
        <v>38</v>
      </c>
      <c r="B9" t="s">
        <v>39</v>
      </c>
      <c r="C9" t="s">
        <v>36</v>
      </c>
      <c r="D9" s="9">
        <v>0.002</v>
      </c>
      <c r="E9" s="11">
        <f>D9*$B$2</f>
        <v>0.002</v>
      </c>
      <c r="F9" t="s">
        <v>37</v>
      </c>
      <c r="G9" s="4">
        <f>E9*9.8</f>
        <v>0.0196</v>
      </c>
    </row>
    <row r="10">
      <c r="A10" t="s">
        <v>40</v>
      </c>
      <c r="B10" t="s">
        <v>41</v>
      </c>
      <c r="C10" t="s">
        <v>36</v>
      </c>
      <c r="D10" s="9">
        <v>0.012</v>
      </c>
      <c r="E10" s="11">
        <f>D10*$B$2</f>
        <v>0.012</v>
      </c>
      <c r="F10" t="s">
        <v>37</v>
      </c>
      <c r="G10" s="4">
        <f>E10*14.8</f>
        <v>0.1776</v>
      </c>
    </row>
    <row r="11">
      <c r="A11" t="s">
        <v>42</v>
      </c>
      <c r="B11" t="s">
        <v>43</v>
      </c>
      <c r="C11" t="s">
        <v>44</v>
      </c>
      <c r="D11" s="9">
        <v>0.3</v>
      </c>
      <c r="E11" s="11">
        <f>D11*$B$2</f>
        <v>0.3</v>
      </c>
      <c r="F11" t="s">
        <v>37</v>
      </c>
      <c r="G11" s="4">
        <f>E11*0.56</f>
        <v>0.168</v>
      </c>
    </row>
    <row r="12">
      <c r="A12" t="s">
        <v>45</v>
      </c>
      <c r="B12" t="s">
        <v>46</v>
      </c>
      <c r="C12" t="s">
        <v>47</v>
      </c>
      <c r="D12" s="9">
        <v>10</v>
      </c>
      <c r="E12" s="11">
        <f>D12*$B$2</f>
        <v>10</v>
      </c>
      <c r="F12" t="s">
        <v>48</v>
      </c>
      <c r="G12" s="4">
        <f>E12*1.67</f>
        <v>16.7</v>
      </c>
    </row>
    <row r="13">
      <c r="A13" t="s">
        <v>49</v>
      </c>
      <c r="B13" t="s">
        <v>50</v>
      </c>
      <c r="C13" t="s">
        <v>51</v>
      </c>
      <c r="D13" s="9">
        <v>0.25</v>
      </c>
      <c r="E13" s="11">
        <f>D13*$B$2</f>
        <v>0.25</v>
      </c>
      <c r="F13" t="s">
        <v>37</v>
      </c>
      <c r="G13" s="4">
        <f>E13*5.2</f>
        <v>1.3</v>
      </c>
    </row>
    <row r="14">
      <c r="A14" t="s">
        <v>52</v>
      </c>
      <c r="B14" t="s">
        <v>53</v>
      </c>
      <c r="C14" t="s">
        <v>54</v>
      </c>
      <c r="D14" s="9">
        <v>2</v>
      </c>
      <c r="E14" s="11">
        <f>D14*$B$2</f>
        <v>2</v>
      </c>
      <c r="F14" t="s">
        <v>48</v>
      </c>
      <c r="G14" s="4">
        <f>E14*2.6</f>
        <v>5.2</v>
      </c>
    </row>
    <row r="15">
      <c r="A15" t="s">
        <v>55</v>
      </c>
      <c r="B15" t="s">
        <v>56</v>
      </c>
      <c r="C15" t="s">
        <v>57</v>
      </c>
      <c r="D15" s="9">
        <v>0.12</v>
      </c>
      <c r="E15" s="11">
        <f>D15*$B$2</f>
        <v>0.12</v>
      </c>
      <c r="F15" t="s">
        <v>37</v>
      </c>
      <c r="G15" s="4">
        <f>E15*0.35</f>
        <v>0.042</v>
      </c>
    </row>
    <row r="16">
      <c r="A16" t="s">
        <v>58</v>
      </c>
      <c r="B16" t="s">
        <v>59</v>
      </c>
      <c r="C16" t="s">
        <v>60</v>
      </c>
      <c r="D16" s="9">
        <v>0.1</v>
      </c>
      <c r="E16" s="11">
        <f>D16*$B$2</f>
        <v>0.1</v>
      </c>
      <c r="F16" t="s">
        <v>37</v>
      </c>
      <c r="G16" s="4">
        <f>E16*9.26</f>
        <v>0.926</v>
      </c>
    </row>
    <row r="17">
      <c r="A17" t="s">
        <v>61</v>
      </c>
      <c r="B17" t="s">
        <v>62</v>
      </c>
      <c r="C17" t="s">
        <v>60</v>
      </c>
      <c r="D17" s="9">
        <v>17.5</v>
      </c>
      <c r="E17" s="11">
        <f>D17*$B$2</f>
        <v>17.5</v>
      </c>
      <c r="F17" t="s">
        <v>37</v>
      </c>
      <c r="G17" s="4">
        <f>E17*2.7</f>
        <v>47.25</v>
      </c>
    </row>
    <row r="18">
      <c r="A18"/>
      <c r="B18"/>
      <c r="C18"/>
      <c r="D18"/>
      <c r="E18"/>
      <c r="F18" t="s" s="3">
        <v>63</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17.5</v>
      </c>
      <c r="E3" t="s">
        <v>37</v>
      </c>
      <c r="F3" t="s">
        <v>60</v>
      </c>
    </row>
    <row r="4">
      <c r="A4">
        <v>1</v>
      </c>
      <c r="B4" t="s">
        <v>72</v>
      </c>
      <c r="C4" t="s">
        <v>71</v>
      </c>
      <c r="D4" s="11">
        <v>0.1</v>
      </c>
      <c r="E4" t="s">
        <v>37</v>
      </c>
      <c r="F4" t="s">
        <v>60</v>
      </c>
    </row>
    <row r="5">
      <c r="A5">
        <v>1</v>
      </c>
      <c r="B5" t="s">
        <v>73</v>
      </c>
      <c r="C5" t="s">
        <v>71</v>
      </c>
      <c r="D5" s="11">
        <v>10</v>
      </c>
      <c r="E5" t="s">
        <v>48</v>
      </c>
      <c r="F5" t="s">
        <v>47</v>
      </c>
    </row>
    <row r="6">
      <c r="A6">
        <v>1</v>
      </c>
      <c r="B6" t="s">
        <v>74</v>
      </c>
      <c r="C6" t="s">
        <v>71</v>
      </c>
      <c r="D6" s="11">
        <v>2</v>
      </c>
      <c r="E6" t="s">
        <v>48</v>
      </c>
      <c r="F6" t="s">
        <v>54</v>
      </c>
    </row>
    <row r="7">
      <c r="A7">
        <v>1</v>
      </c>
      <c r="B7" t="s">
        <v>75</v>
      </c>
      <c r="C7" t="s">
        <v>68</v>
      </c>
      <c r="D7" s="11">
        <v>3</v>
      </c>
      <c r="E7" t="s">
        <v>48</v>
      </c>
      <c r="F7" t="s">
        <v>76</v>
      </c>
    </row>
    <row r="8">
      <c r="A8">
        <v>2</v>
      </c>
      <c r="B8" t="s">
        <v>77</v>
      </c>
      <c r="C8" t="s">
        <v>71</v>
      </c>
      <c r="D8" s="11">
        <v>54.545</v>
      </c>
      <c r="E8" t="s">
        <v>24</v>
      </c>
      <c r="F8" t="s">
        <v>33</v>
      </c>
    </row>
    <row r="9">
      <c r="A9">
        <v>1</v>
      </c>
      <c r="B9" t="s">
        <v>78</v>
      </c>
      <c r="C9" t="s">
        <v>71</v>
      </c>
      <c r="D9" s="11">
        <v>0.3</v>
      </c>
      <c r="E9" t="s">
        <v>37</v>
      </c>
      <c r="F9" t="s">
        <v>44</v>
      </c>
    </row>
    <row r="10">
      <c r="A10">
        <v>1</v>
      </c>
      <c r="B10" t="s">
        <v>79</v>
      </c>
      <c r="C10" t="s">
        <v>71</v>
      </c>
      <c r="D10" s="11">
        <v>0.12</v>
      </c>
      <c r="E10" t="s">
        <v>37</v>
      </c>
      <c r="F10" t="s">
        <v>57</v>
      </c>
    </row>
    <row r="11">
      <c r="A11">
        <v>1</v>
      </c>
      <c r="B11" t="s">
        <v>80</v>
      </c>
      <c r="C11" t="s">
        <v>71</v>
      </c>
      <c r="D11" s="11">
        <v>0.012</v>
      </c>
      <c r="E11" t="s">
        <v>37</v>
      </c>
      <c r="F11" t="s">
        <v>36</v>
      </c>
    </row>
    <row r="12">
      <c r="A12">
        <v>1</v>
      </c>
      <c r="B12" t="s">
        <v>81</v>
      </c>
      <c r="C12" t="s">
        <v>71</v>
      </c>
      <c r="D12" s="11">
        <v>0.002</v>
      </c>
      <c r="E12" t="s">
        <v>37</v>
      </c>
      <c r="F12" t="s">
        <v>36</v>
      </c>
    </row>
    <row r="13">
      <c r="A13">
        <v>1</v>
      </c>
      <c r="B13" t="s">
        <v>82</v>
      </c>
      <c r="C13" t="s">
        <v>71</v>
      </c>
      <c r="D13" s="11">
        <v>0.006</v>
      </c>
      <c r="E13" t="s">
        <v>37</v>
      </c>
      <c r="F13" t="s">
        <v>36</v>
      </c>
    </row>
    <row r="14">
      <c r="A14">
        <v>1</v>
      </c>
      <c r="B14" t="s">
        <v>83</v>
      </c>
      <c r="C14" t="s">
        <v>71</v>
      </c>
      <c r="D14" s="11">
        <v>0.25</v>
      </c>
      <c r="E14" t="s">
        <v>37</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t>
        </is>
      </c>
      <c r="E3" t="s" s="14"/>
      <c r="F3"/>
    </row>
    <row r="4">
      <c r="A4" t="s">
        <v>2</v>
      </c>
      <c r="B4">
        <v>3</v>
      </c>
      <c r="C4"/>
      <c r="D4" t="inlineStr" s="14">
        <is>
          <t>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t>
        </is>
      </c>
      <c r="E4" t="s" s="14"/>
      <c r="F4"/>
    </row>
    <row r="5">
      <c r="A5" t="s">
        <v>2</v>
      </c>
      <c r="B5">
        <v>4</v>
      </c>
      <c r="C5"/>
      <c r="D5" t="inlineStr" s="14">
        <is>
          <t>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t>
        </is>
      </c>
      <c r="E5" t="s" s="14"/>
      <c r="F5"/>
    </row>
    <row r="6">
      <c r="A6" t="s">
        <v>2</v>
      </c>
      <c r="B6">
        <v>5</v>
      </c>
      <c r="C6"/>
      <c r="D6" t="inlineStr" s="14">
        <is>
          <t>Garnir les bacs — Dans les 5 bacs GN 1/1 H 65 beurrés, répartir les courgettes en rondelles cuites. Verser l'appareil sur les courgettes dans les 5 bacs. Remuer les deux éléments avec une spatule et agiter les bacs d'un mouvement circulaire pour mélanger tous les éléments.</t>
        </is>
      </c>
      <c r="E6" t="s" s="14"/>
      <c r="F6"/>
    </row>
    <row r="7">
      <c r="A7" t="s">
        <v>2</v>
      </c>
      <c r="B7">
        <v>6</v>
      </c>
      <c r="C7"/>
      <c r="D7" t="inlineStr" s="14">
        <is>
          <t>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t>
        </is>
      </c>
      <c r="E7" t="s" s="14"/>
      <c r="F7"/>
    </row>
    <row r="8">
      <c r="A8" t="s">
        <v>2</v>
      </c>
      <c r="B8">
        <v>7</v>
      </c>
      <c r="C8"/>
      <c r="D8" t="s" s="14">
        <v>90</v>
      </c>
      <c r="E8" t="s" s="14"/>
      <c r="F8"/>
    </row>
    <row r="9">
      <c r="A9" t="s">
        <v>2</v>
      </c>
      <c r="B9">
        <v>8</v>
      </c>
      <c r="C9"/>
      <c r="D9" t="s" s="14">
        <v>91</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92</v>
      </c>
      <c r="B1"/>
      <c r="C1"/>
      <c r="D1"/>
    </row>
    <row r="2">
      <c r="A2" t="str" s="15">
        <f>"GRO_CDC_176 · GRO.GARNITUR · référence : "&amp;Besoins!B3&amp;" "&amp;Besoins!C3&amp;" · multiplicateur réglable sur la feuille ""Besoins"""</f>
        <v>GRO_CDC_176 · GRO.GARNITUR · référence : 100 pc · multiplicateur réglable sur la feuille </v>
      </c>
      <c r="B2"/>
      <c r="C2"/>
      <c r="D2"/>
    </row>
    <row r="3">
      <c r="A3"/>
      <c r="B3"/>
      <c r="C3"/>
      <c r="D3"/>
    </row>
    <row r="4">
      <c r="A4" t="s" s="16">
        <v>93</v>
      </c>
      <c r="B4"/>
      <c r="C4"/>
      <c r="D4"/>
    </row>
    <row r="5">
      <c r="A5" t="s" s="17">
        <v>94</v>
      </c>
      <c r="B5" t="str" s="14">
        <f>Procedure!D2</f>
        <v>Mise en place du poste de travail — Vérifier les D.L.C., peser les denrées, sélectionner le matériel nécessaire. Laver et désinfecter le matériel et le poste de travail en suivant les protocoles.</v>
      </c>
      <c r="C5"/>
      <c r="D5"/>
    </row>
    <row r="6">
      <c r="A6" t="s" s="17">
        <v>95</v>
      </c>
      <c r="B6" t="str" s="14">
        <f>Procedure!D3</f>
        <v>Préparations préliminaires — Déconditionner les courgettes en rondelles surgelées suivant la procédure. Déposer les courgettes dans 4 bacs GN 1/1 H 100 perforés. Réserver au froid en attente de cuisson. Dans une calotte, faire fondre 250 g de beurre. Au pinceau, badigeonner l'intérieur de 5 bacs GN 1/1 H 65. Réserver au froid.</v>
      </c>
      <c r="C6"/>
      <c r="D6"/>
    </row>
    <row r="7">
      <c r="A7"/>
      <c r="B7" t="str">
        <f>Besoins!B17</f>
        <v>Courgettes jaunes et vertes en rondelles surgelées (duo)</v>
      </c>
      <c r="C7" s="11">
        <f>Besoins!E17</f>
        <v>17.5</v>
      </c>
      <c r="D7" t="str">
        <f>Besoins!F17</f>
        <v>kg</v>
      </c>
    </row>
    <row r="8">
      <c r="A8"/>
      <c r="B8" t="str">
        <f>Besoins!B13</f>
        <v>Beurre doux 82% MG plaquette</v>
      </c>
      <c r="C8" s="11">
        <f>Besoins!E13</f>
        <v>0.25</v>
      </c>
      <c r="D8" t="str">
        <f>Besoins!F13</f>
        <v>kg</v>
      </c>
    </row>
    <row r="9">
      <c r="A9" t="s" s="17">
        <v>96</v>
      </c>
      <c r="B9" t="str" s="14">
        <f>Procedure!D4</f>
        <v>Cuire les courgettes à la vapeur — Préchauffer le four sur la position vapeur. Étager les bacs perforés contenant les courgettes sur l'échelle de cuisson. Enfourner et cuire les courgettes 10 minutes. Stopper la source de chaleur du four et laisser les courgettes s'égoutter dans le four.</v>
      </c>
      <c r="C9"/>
      <c r="D9"/>
    </row>
    <row r="10">
      <c r="A10" t="s" s="17">
        <v>97</v>
      </c>
      <c r="B10" t="str" s="14">
        <f>Procedure!D5</f>
        <v>Confectionner l'appareil — Dans la cuve du batteur, mélanger au fouet la farine et 1 litre d'œufs pasteurisés afin d'obtenir une pâte lisse et sans grumeaux. Ajouter le reste des œufs, le lait, la crème, l'ail haché, le sel, le poivre de Cayenne, le poivre et la muscade. Mélanger au fouet pour obtenir un appareil homogène.</v>
      </c>
      <c r="C10"/>
      <c r="D10"/>
    </row>
    <row r="11">
      <c r="A11"/>
      <c r="B11" t="str">
        <f>Besoins!B16</f>
        <v>Ail haché IQF</v>
      </c>
      <c r="C11" s="11">
        <f>Besoins!E16</f>
        <v>0.1</v>
      </c>
      <c r="D11" t="str">
        <f>Besoins!F16</f>
        <v>kg</v>
      </c>
    </row>
    <row r="12">
      <c r="A12"/>
      <c r="B12" t="str">
        <f>Besoins!B12</f>
        <v>LAIT UHT demi écrémé France outre 10 litres</v>
      </c>
      <c r="C12" s="11">
        <f>Besoins!E12</f>
        <v>10</v>
      </c>
      <c r="D12" t="str">
        <f>Besoins!F12</f>
        <v>lt</v>
      </c>
    </row>
    <row r="13">
      <c r="A13"/>
      <c r="B13" t="str">
        <f>Besoins!B14</f>
        <v>Crème liquide 30% MG UHT</v>
      </c>
      <c r="C13" s="11">
        <f>Besoins!E14</f>
        <v>2</v>
      </c>
      <c r="D13" t="str">
        <f>Besoins!F14</f>
        <v>lt</v>
      </c>
    </row>
    <row r="14">
      <c r="A14"/>
      <c r="B14" t="s">
        <v>98</v>
      </c>
      <c r="C14" s="11">
        <f>'Besoins'!$B$2*3</f>
        <v>3</v>
      </c>
      <c r="D14" t="s">
        <v>48</v>
      </c>
    </row>
    <row r="15">
      <c r="A15"/>
      <c r="B15" t="str">
        <f>Besoins!B11</f>
        <v>Farine de blé T55</v>
      </c>
      <c r="C15" s="11">
        <f>Besoins!E11</f>
        <v>0.3</v>
      </c>
      <c r="D15" t="str">
        <f>Besoins!F11</f>
        <v>kg</v>
      </c>
    </row>
    <row r="16">
      <c r="A16"/>
      <c r="B16" t="str">
        <f>Besoins!B15</f>
        <v>Sel fin de cuisine</v>
      </c>
      <c r="C16" s="11">
        <f>Besoins!E15</f>
        <v>0.12</v>
      </c>
      <c r="D16" t="str">
        <f>Besoins!F15</f>
        <v>kg</v>
      </c>
    </row>
    <row r="17">
      <c r="A17"/>
      <c r="B17" t="str">
        <f>Besoins!B10</f>
        <v>Poivre blanc moulu</v>
      </c>
      <c r="C17" s="11">
        <f>Besoins!E10</f>
        <v>0.012</v>
      </c>
      <c r="D17" t="str">
        <f>Besoins!F10</f>
        <v>kg</v>
      </c>
    </row>
    <row r="18">
      <c r="A18"/>
      <c r="B18" t="str">
        <f>Besoins!B9</f>
        <v>Piment de Cayenne</v>
      </c>
      <c r="C18" s="11">
        <f>Besoins!E9</f>
        <v>0.002</v>
      </c>
      <c r="D18" t="str">
        <f>Besoins!F9</f>
        <v>kg</v>
      </c>
    </row>
    <row r="19">
      <c r="A19"/>
      <c r="B19" t="str">
        <f>Besoins!B8</f>
        <v>Noix de muscade moulue</v>
      </c>
      <c r="C19" s="11">
        <f>Besoins!E8</f>
        <v>0.006</v>
      </c>
      <c r="D19" t="str">
        <f>Besoins!F8</f>
        <v>kg</v>
      </c>
    </row>
    <row r="20">
      <c r="A20" t="s" s="17">
        <v>99</v>
      </c>
      <c r="B20" t="str" s="14">
        <f>Procedure!D6</f>
        <v>Garnir les bacs — Dans les 5 bacs GN 1/1 H 65 beurrés, répartir les courgettes en rondelles cuites. Verser l'appareil sur les courgettes dans les 5 bacs. Remuer les deux éléments avec une spatule et agiter les bacs d'un mouvement circulaire pour mélanger tous les éléments.</v>
      </c>
      <c r="C20"/>
      <c r="D20"/>
    </row>
    <row r="21">
      <c r="A21" t="s" s="17">
        <v>100</v>
      </c>
      <c r="B21" t="str" s="14">
        <f>Procedure!D7</f>
        <v>Cuire les flans de courgettes — Préchauffer le four sur la position chaleur sèche à + 150 °C. Étager les bacs sur l'échelle de cuisson. Enfourner et cuire pendant 35 minutes environ. Contrôler la cuisson par sondage avec la pointe d'un couteau préalablement désinfectée : aucune trace ne doit apparaître sur la lame. Respecter la procédure de fin de cuisson. Stocker en armoire chaude et maintenir à + 63 °C en attente de consommation.</v>
      </c>
      <c r="C21"/>
      <c r="D21"/>
    </row>
    <row r="22">
      <c r="A22" t="s" s="17">
        <v>101</v>
      </c>
      <c r="B22" t="str" s="14">
        <f>Procedure!D8</f>
        <v>Servir — Détailler chaque bac en 20 portions (4 dans la largeur et 5 dans la longueur). Servir à l'aide d'une spatule de service carrée.</v>
      </c>
      <c r="C22"/>
      <c r="D22"/>
    </row>
    <row r="23">
      <c r="A23" t="s" s="17">
        <v>102</v>
      </c>
      <c r="B23" t="str" s="14">
        <f>Procedure!D9</f>
        <v>Commentaire — La farine incorporée dans l'appareil permet une meilleure tenue du flan après cuisson et facilite la coupe en portions.</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9:D9"/>
    <mergeCell ref="B10:D10"/>
    <mergeCell ref="B20:D20"/>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2026-09-27T13:32:02Z</dcterms:created>
  <dc:title>GRATIN DE DUO DE COURGETTES</dc:title>
  <dc:subject/>
  <dc:creator>CUIS.web</dc:creator>
  <cp:lastModifiedBy/>
  <cp:keywords/>
  <dc:description>Export automatique — moteur récursif d'origine : Bernard Vandendaele</dc:description>
  <cp:category/>
  <dc:language>en-US</dc:language>
  <dcterms:modified xsi:type="dcterms:W3CDTF">2026-09-27T13:32:02Z</dcterms:modified>
  <cp:revision>1</cp:revision>
</cp:coreProperties>
</file>