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<sst xmlns="http://schemas.openxmlformats.org/spreadsheetml/2006/main" count="102" uniqueCount="102">
  <si>
    <t>Fiche technique</t>
  </si>
  <si>
    <t>Nom</t>
  </si>
  <si>
    <t>COMPOTÉE DE CHOUX ROUGES</t>
  </si>
  <si>
    <t>Code</t>
  </si>
  <si>
    <t>GRO_CDC_161A</t>
  </si>
  <si>
    <t>Classe</t>
  </si>
  <si>
    <t>Garnitures et légumes collectivité (GRO.GARNITUR)</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</si>
  <si>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</si>
  <si>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</si>
  <si>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</si>
  <si>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</si>
  <si>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</si>
  <si>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</si>
  <si>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</si>
  <si>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</si>
  <si>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</si>
  <si>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</si>
  <si>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</si>
  <si>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</si>
  <si>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</si>
  <si>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15:31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</si>
  <si>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</si>
  <si>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</si>
  <si>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</si>
  <si>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</si>
  <si>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</si>
  <si>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</si>
  <si>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</si>
  <si>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</si>
  <si>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</si>
  <si>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</si>
  <si>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EPI-CANNELLE-POW</t>
  </si>
  <si>
    <t>Cannelle en poudre</t>
  </si>
  <si>
    <t>Épices en poudre et graines</t>
  </si>
  <si>
    <t>kg</t>
  </si>
  <si>
    <t>EPI-POIVRE-BLAN</t>
  </si>
  <si>
    <t>Poivre blanc moulu</t>
  </si>
  <si>
    <t>HER-LAURIER</t>
  </si>
  <si>
    <t>Laurier sauce feuilles</t>
  </si>
  <si>
    <t>Herbes aromatiques séchées</t>
  </si>
  <si>
    <t>RNME101406</t>
  </si>
  <si>
    <t>Vinaigre vin rouge 6° bouteille 1,5L</t>
  </si>
  <si>
    <t>Assaisonnements et corps gras</t>
  </si>
  <si>
    <t>u</t>
  </si>
  <si>
    <t>RNME1014106</t>
  </si>
  <si>
    <t>Vin rouge bib 10L UE</t>
  </si>
  <si>
    <t>Boissons</t>
  </si>
  <si>
    <t>BEU-DOUX</t>
  </si>
  <si>
    <t>Beurre doux 82% MG plaquette</t>
  </si>
  <si>
    <t>Beurres et margarines</t>
  </si>
  <si>
    <t>RNM0220123</t>
  </si>
  <si>
    <t>CHOU rouge France cat.I</t>
  </si>
  <si>
    <t>Légumes</t>
  </si>
  <si>
    <t>RNM57218165</t>
  </si>
  <si>
    <t>POMME Reinette clochard France cat.I 170/220g plateau 1rg</t>
  </si>
  <si>
    <t>SEL-FIN</t>
  </si>
  <si>
    <t>Sel fin de cuisine</t>
  </si>
  <si>
    <t>Sels et condiments de base</t>
  </si>
  <si>
    <t>SUC-VERGEOISE-B</t>
  </si>
  <si>
    <t>Vergeoise brune</t>
  </si>
  <si>
    <t>Sucres complémentaires et sirops</t>
  </si>
  <si>
    <t>RNMS00780</t>
  </si>
  <si>
    <t>Oignons émincés surgelés</t>
  </si>
  <si>
    <t>Légumes surgelés</t>
  </si>
  <si>
    <t>Total</t>
  </si>
  <si>
    <t>Niveau</t>
  </si>
  <si>
    <t>Composant</t>
  </si>
  <si>
    <t>Type</t>
  </si>
  <si>
    <t>Quantité (pour 100 pc)</t>
  </si>
  <si>
    <t>recette</t>
  </si>
  <si>
    <t>Garnitures et légumes collectivité</t>
  </si>
  <si>
    <t xml:space="preserve">    ↳ CHOU rouge France cat.I</t>
  </si>
  <si>
    <t>matiere</t>
  </si>
  <si>
    <t xml:space="preserve">    ↳ Oignons émincés surgelés</t>
  </si>
  <si>
    <t xml:space="preserve">    ↳ POMME Reinette clochard France cat.I 170/220g plateau 1rg</t>
  </si>
  <si>
    <t xml:space="preserve">    ↳ Beurre doux 82% MG plaquette</t>
  </si>
  <si>
    <t xml:space="preserve">    ↳ VINAIGRE VIN ROUGE (L)</t>
  </si>
  <si>
    <t>lt</t>
  </si>
  <si>
    <t>Conversions diverses</t>
  </si>
  <si>
    <t xml:space="preserve">        ↳ Vinaigre vin rouge 6° bouteille 1,5L</t>
  </si>
  <si>
    <t xml:space="preserve">    ↳ VIN ROUGE CUISSON (L)</t>
  </si>
  <si>
    <t xml:space="preserve">        ↳ Vin rouge bib 10L UE</t>
  </si>
  <si>
    <t xml:space="preserve">    ↳ Laurier sauce feuilles</t>
  </si>
  <si>
    <t xml:space="preserve">    ↳ Vergeoise brune</t>
  </si>
  <si>
    <t xml:space="preserve">    ↳ Cannelle en poudre</t>
  </si>
  <si>
    <t xml:space="preserve">    ↳ Poivre blanc moulu</t>
  </si>
  <si>
    <t xml:space="preserve">    ↳ Sel fin de cuisine</t>
  </si>
  <si>
    <t>Recette</t>
  </si>
  <si>
    <t>#</t>
  </si>
  <si>
    <t>Verbe</t>
  </si>
  <si>
    <t>Étape</t>
  </si>
  <si>
    <t>Précision technique</t>
  </si>
  <si>
    <t>Durée</t>
  </si>
  <si>
    <t>Fiche technique — COMPOTÉE DE CHOUX ROUGES</t>
  </si>
  <si>
    <t>COMPOTÉE DE CHOUX ROUGES  GRO_CDC_161A</t>
  </si>
  <si>
    <t>1.</t>
  </si>
  <si>
    <t>2.</t>
  </si>
  <si>
    <t>3.</t>
  </si>
  <si>
    <t>4.</t>
  </si>
  <si>
    <t xml:space="preserve">    VINAIGRE VIN ROUGE (L) (conv.)</t>
  </si>
  <si>
    <t xml:space="preserve">    VIN ROUGE CUISSON (L) (conv.)</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</si>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</sst>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45.039616666667</v>
      </c>
    </row>
    <row r="12">
      <c r="A12" t="s" s="3">
        <v>16</v>
      </c>
      <c r="B12" s="4">
        <v>0.45039616666667</v>
      </c>
    </row>
    <row r="13">
      <c r="A13"/>
      <c r="B13"/>
    </row>
    <row r="14">
      <c r="A14" t="s" s="5">
        <v>17</v>
      </c>
      <c r="B14" t="s" s="5">
        <v>14</v>
      </c>
    </row>
    <row r="15">
      <c r="A15" t="s" s="5">
        <v>18</v>
      </c>
      <c r="B15" s="6">
        <v>45.039616666667</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0.03</v>
      </c>
      <c r="E7" s="11">
        <f>D7*$B$2</f>
        <v>0.03</v>
      </c>
      <c r="F7" t="s">
        <v>34</v>
      </c>
      <c r="G7" s="4">
        <f>E7*10.5</f>
        <v>0.315</v>
      </c>
    </row>
    <row r="8">
      <c r="A8" t="s">
        <v>35</v>
      </c>
      <c r="B8" t="s">
        <v>36</v>
      </c>
      <c r="C8" t="s">
        <v>33</v>
      </c>
      <c r="D8" s="9">
        <v>0.02</v>
      </c>
      <c r="E8" s="11">
        <f>D8*$B$2</f>
        <v>0.02</v>
      </c>
      <c r="F8" t="s">
        <v>34</v>
      </c>
      <c r="G8" s="4">
        <f>E8*14.8</f>
        <v>0.296</v>
      </c>
    </row>
    <row r="9">
      <c r="A9" t="s">
        <v>37</v>
      </c>
      <c r="B9" t="s">
        <v>38</v>
      </c>
      <c r="C9" t="s">
        <v>39</v>
      </c>
      <c r="D9" s="9">
        <v>0.003</v>
      </c>
      <c r="E9" s="11">
        <f>D9*$B$2</f>
        <v>0.003</v>
      </c>
      <c r="F9" t="s">
        <v>34</v>
      </c>
      <c r="G9" s="4">
        <f>E9*9.8</f>
        <v>0.0294</v>
      </c>
    </row>
    <row r="10">
      <c r="A10" t="s">
        <v>40</v>
      </c>
      <c r="B10" t="s">
        <v>41</v>
      </c>
      <c r="C10" t="s">
        <v>42</v>
      </c>
      <c r="D10" s="9">
        <v>0.333333</v>
      </c>
      <c r="E10" s="11">
        <f>D10*$B$2</f>
        <v>0.333333</v>
      </c>
      <c r="F10" t="s">
        <v>43</v>
      </c>
      <c r="G10" s="4">
        <f>E10*1.79000179</f>
        <v>0.596667</v>
      </c>
    </row>
    <row r="11">
      <c r="A11" t="s">
        <v>44</v>
      </c>
      <c r="B11" t="s">
        <v>45</v>
      </c>
      <c r="C11" t="s">
        <v>46</v>
      </c>
      <c r="D11" s="9">
        <v>0.6</v>
      </c>
      <c r="E11" s="11">
        <f>D11*$B$2</f>
        <v>0.6</v>
      </c>
      <c r="F11" t="s">
        <v>43</v>
      </c>
      <c r="G11" s="4">
        <f>E11*22.46</f>
        <v>13.476</v>
      </c>
    </row>
    <row r="12">
      <c r="A12" t="s">
        <v>47</v>
      </c>
      <c r="B12" t="s">
        <v>48</v>
      </c>
      <c r="C12" t="s">
        <v>49</v>
      </c>
      <c r="D12" s="9">
        <v>0.4</v>
      </c>
      <c r="E12" s="11">
        <f>D12*$B$2</f>
        <v>0.4</v>
      </c>
      <c r="F12" t="s">
        <v>34</v>
      </c>
      <c r="G12" s="4">
        <f>E12*5.2</f>
        <v>2.08</v>
      </c>
    </row>
    <row r="13">
      <c r="A13" t="s">
        <v>50</v>
      </c>
      <c r="B13" t="s">
        <v>51</v>
      </c>
      <c r="C13" t="s">
        <v>52</v>
      </c>
      <c r="D13" s="9">
        <v>20</v>
      </c>
      <c r="E13" s="11">
        <f>D13*$B$2</f>
        <v>20</v>
      </c>
      <c r="F13" t="s">
        <v>34</v>
      </c>
      <c r="G13" s="4">
        <f>E13*0.8</f>
        <v>16</v>
      </c>
    </row>
    <row r="14">
      <c r="A14" t="s">
        <v>53</v>
      </c>
      <c r="B14" t="s">
        <v>54</v>
      </c>
      <c r="C14" t="s">
        <v>52</v>
      </c>
      <c r="D14" s="9">
        <v>3</v>
      </c>
      <c r="E14" s="11">
        <f>D14*$B$2</f>
        <v>3</v>
      </c>
      <c r="F14" t="s">
        <v>34</v>
      </c>
      <c r="G14" s="4">
        <f>E14*2.1</f>
        <v>6.3</v>
      </c>
    </row>
    <row r="15">
      <c r="A15" t="s">
        <v>55</v>
      </c>
      <c r="B15" t="s">
        <v>56</v>
      </c>
      <c r="C15" t="s">
        <v>57</v>
      </c>
      <c r="D15" s="9">
        <v>0.073</v>
      </c>
      <c r="E15" s="11">
        <f>D15*$B$2</f>
        <v>0.073</v>
      </c>
      <c r="F15" t="s">
        <v>34</v>
      </c>
      <c r="G15" s="4">
        <f>E15*0.35</f>
        <v>0.02555</v>
      </c>
    </row>
    <row r="16">
      <c r="A16" t="s">
        <v>58</v>
      </c>
      <c r="B16" t="s">
        <v>59</v>
      </c>
      <c r="C16" t="s">
        <v>60</v>
      </c>
      <c r="D16" s="9">
        <v>0.25</v>
      </c>
      <c r="E16" s="11">
        <f>D16*$B$2</f>
        <v>0.25</v>
      </c>
      <c r="F16" t="s">
        <v>34</v>
      </c>
      <c r="G16" s="4">
        <f>E16*1.9</f>
        <v>0.475</v>
      </c>
    </row>
    <row r="17">
      <c r="A17" t="s">
        <v>61</v>
      </c>
      <c r="B17" t="s">
        <v>62</v>
      </c>
      <c r="C17" t="s">
        <v>63</v>
      </c>
      <c r="D17" s="9">
        <v>1.4</v>
      </c>
      <c r="E17" s="11">
        <f>D17*$B$2</f>
        <v>1.4</v>
      </c>
      <c r="F17" t="s">
        <v>34</v>
      </c>
      <c r="G17" s="4">
        <f>E17*3.89</f>
        <v>5.446</v>
      </c>
    </row>
    <row r="18">
      <c r="A18"/>
      <c r="B18"/>
      <c r="C18"/>
      <c r="D18"/>
      <c r="E18"/>
      <c r="F18" t="s" s="3">
        <v>64</v>
      </c>
      <c r="G18" s="12">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65</v>
      </c>
      <c r="B1" t="s" s="2">
        <v>66</v>
      </c>
      <c r="C1" t="s" s="2">
        <v>67</v>
      </c>
      <c r="D1" t="s" s="2">
        <v>68</v>
      </c>
      <c r="E1" t="s" s="2">
        <v>29</v>
      </c>
      <c r="F1" t="s" s="2">
        <v>5</v>
      </c>
    </row>
    <row r="2">
      <c r="A2">
        <v>0</v>
      </c>
      <c r="B2" t="s">
        <v>2</v>
      </c>
      <c r="C2" t="s">
        <v>69</v>
      </c>
      <c r="D2" s="11">
        <v>100</v>
      </c>
      <c r="E2" t="s">
        <v>24</v>
      </c>
      <c r="F2" t="s">
        <v>70</v>
      </c>
    </row>
    <row r="3">
      <c r="A3">
        <v>1</v>
      </c>
      <c r="B3" t="s">
        <v>71</v>
      </c>
      <c r="C3" t="s">
        <v>72</v>
      </c>
      <c r="D3" s="11">
        <v>20</v>
      </c>
      <c r="E3" t="s">
        <v>34</v>
      </c>
      <c r="F3" t="s">
        <v>52</v>
      </c>
    </row>
    <row r="4">
      <c r="A4">
        <v>1</v>
      </c>
      <c r="B4" t="s">
        <v>73</v>
      </c>
      <c r="C4" t="s">
        <v>72</v>
      </c>
      <c r="D4" s="11">
        <v>1.4</v>
      </c>
      <c r="E4" t="s">
        <v>34</v>
      </c>
      <c r="F4" t="s">
        <v>63</v>
      </c>
    </row>
    <row r="5">
      <c r="A5">
        <v>1</v>
      </c>
      <c r="B5" t="s">
        <v>74</v>
      </c>
      <c r="C5" t="s">
        <v>72</v>
      </c>
      <c r="D5" s="11">
        <v>3</v>
      </c>
      <c r="E5" t="s">
        <v>34</v>
      </c>
      <c r="F5" t="s">
        <v>52</v>
      </c>
    </row>
    <row r="6">
      <c r="A6">
        <v>1</v>
      </c>
      <c r="B6" t="s">
        <v>75</v>
      </c>
      <c r="C6" t="s">
        <v>72</v>
      </c>
      <c r="D6" s="11">
        <v>0.4</v>
      </c>
      <c r="E6" t="s">
        <v>34</v>
      </c>
      <c r="F6" t="s">
        <v>49</v>
      </c>
    </row>
    <row r="7">
      <c r="A7">
        <v>1</v>
      </c>
      <c r="B7" t="s">
        <v>76</v>
      </c>
      <c r="C7" t="s">
        <v>69</v>
      </c>
      <c r="D7" s="11">
        <v>0.5</v>
      </c>
      <c r="E7" t="s">
        <v>77</v>
      </c>
      <c r="F7" t="s">
        <v>78</v>
      </c>
    </row>
    <row r="8">
      <c r="A8">
        <v>2</v>
      </c>
      <c r="B8" t="s">
        <v>79</v>
      </c>
      <c r="C8" t="s">
        <v>72</v>
      </c>
      <c r="D8" s="11">
        <v>0.333</v>
      </c>
      <c r="E8" t="s">
        <v>43</v>
      </c>
      <c r="F8" t="s">
        <v>42</v>
      </c>
    </row>
    <row r="9">
      <c r="A9">
        <v>1</v>
      </c>
      <c r="B9" t="s">
        <v>80</v>
      </c>
      <c r="C9" t="s">
        <v>69</v>
      </c>
      <c r="D9" s="11">
        <v>6</v>
      </c>
      <c r="E9" t="s">
        <v>77</v>
      </c>
      <c r="F9" t="s">
        <v>78</v>
      </c>
    </row>
    <row r="10">
      <c r="A10">
        <v>2</v>
      </c>
      <c r="B10" t="s">
        <v>81</v>
      </c>
      <c r="C10" t="s">
        <v>72</v>
      </c>
      <c r="D10" s="11">
        <v>0.6</v>
      </c>
      <c r="E10" t="s">
        <v>43</v>
      </c>
      <c r="F10" t="s">
        <v>46</v>
      </c>
    </row>
    <row r="11">
      <c r="A11">
        <v>1</v>
      </c>
      <c r="B11" t="s">
        <v>82</v>
      </c>
      <c r="C11" t="s">
        <v>72</v>
      </c>
      <c r="D11" s="11">
        <v>0.003</v>
      </c>
      <c r="E11" t="s">
        <v>34</v>
      </c>
      <c r="F11" t="s">
        <v>39</v>
      </c>
    </row>
    <row r="12">
      <c r="A12">
        <v>1</v>
      </c>
      <c r="B12" t="s">
        <v>83</v>
      </c>
      <c r="C12" t="s">
        <v>72</v>
      </c>
      <c r="D12" s="11">
        <v>0.25</v>
      </c>
      <c r="E12" t="s">
        <v>34</v>
      </c>
      <c r="F12" t="s">
        <v>60</v>
      </c>
    </row>
    <row r="13">
      <c r="A13">
        <v>1</v>
      </c>
      <c r="B13" t="s">
        <v>84</v>
      </c>
      <c r="C13" t="s">
        <v>72</v>
      </c>
      <c r="D13" s="11">
        <v>0.03</v>
      </c>
      <c r="E13" t="s">
        <v>34</v>
      </c>
      <c r="F13" t="s">
        <v>33</v>
      </c>
    </row>
    <row r="14">
      <c r="A14">
        <v>1</v>
      </c>
      <c r="B14" t="s">
        <v>85</v>
      </c>
      <c r="C14" t="s">
        <v>72</v>
      </c>
      <c r="D14" s="11">
        <v>0.02</v>
      </c>
      <c r="E14" t="s">
        <v>34</v>
      </c>
      <c r="F14" t="s">
        <v>33</v>
      </c>
    </row>
    <row r="15">
      <c r="A15">
        <v>1</v>
      </c>
      <c r="B15" t="s">
        <v>86</v>
      </c>
      <c r="C15" t="s">
        <v>72</v>
      </c>
      <c r="D15" s="11">
        <v>0.073</v>
      </c>
      <c r="E15" t="s">
        <v>34</v>
      </c>
      <c r="F15" t="s">
        <v>57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87</v>
      </c>
      <c r="B1" t="s" s="2">
        <v>88</v>
      </c>
      <c r="C1" t="s" s="2">
        <v>89</v>
      </c>
      <c r="D1" t="s" s="2">
        <v>90</v>
      </c>
      <c r="E1" t="s" s="2">
        <v>91</v>
      </c>
      <c r="F1" t="s" s="2">
        <v>92</v>
      </c>
    </row>
    <row r="2">
      <c r="A2" t="s">
        <v>2</v>
      </c>
      <c r="B2">
        <v>1</v>
      </c>
      <c r="C2"/>
      <c r="D2" t="inlineStr" s="13">
        <is>
          <t>Mise en place du poste de travail — Vérifier les D.L.C., peser les denrées, sélectionner le matériel. Désinfecter le matériel et le poste de travail suivant les protocoles.</t>
        </is>
      </c>
      <c r="E2" t="s" s="13"/>
      <c r="F2"/>
    </row>
    <row r="3">
      <c r="A3" t="s">
        <v>2</v>
      </c>
      <c r="B3">
        <v>2</v>
      </c>
      <c r="C3"/>
      <c r="D3" t="inlineStr" s="13">
        <is>
          <t>Préparations préliminaires — Éplucher les choux. Retirer les grosses feuilles et éliminer les côtes. Laver et désinfecter les choux suivant la procédure. Éplucher, évider, laver et désinfecter les pommes suivant la procédure. Émincer finement les choux au coupe-légumes. Réserver dans 5 bacs GN 1/1 H 100 perforés en attente de cuisson. Tailler les pommes en cubes de 10x10. Réserver en bac GN.</t>
        </is>
      </c>
      <c r="E3" t="s" s="13"/>
      <c r="F3"/>
    </row>
    <row r="4">
      <c r="A4" t="s">
        <v>2</v>
      </c>
      <c r="B4">
        <v>3</v>
      </c>
      <c r="C4"/>
      <c r="D4" t="inlineStr" s="13">
        <is>
          <t>Blanchir les choux — Préchauffer le four sur la position vapeur. Étager les 5 bacs perforés contenant les choux rouges émincés sur l'échelle de cuisson. Blanchir les choux pendant 10 minutes. Laisser s'égoutter les choux dans le four.</t>
        </is>
      </c>
      <c r="E4" t="s" s="13"/>
      <c r="F4"/>
    </row>
    <row r="5">
      <c r="A5" t="s">
        <v>2</v>
      </c>
      <c r="B5">
        <v>4</v>
      </c>
      <c r="C5"/>
      <c r="D5" t="inlineStr" s="13">
        <is>
          <t>Compoter les choux — Dans la sauteuse, faire fondre les oignons émincés dans le beurre. Ajouter les choux blanchis, les pommes en cubes et le vinaigre de vin. Faire suer quelques instants à couvert. Mouiller avec le vin. Ajouter les épices et condiments. Remuer tous les éléments. Porter à ébullition, puis compoter à feu doux. Laisser cuire à couvert environ 2 h 30. Remuer avec une spatule de temps en temps. Ajouter un peu de liquide en cours de cuisson si cela est nécessaire. Vérifier la cuisson. Les choux doivent être fondants au terme de leur cuisson. Respecter la procédure de fin de cuisson. Réserver dans 5 bacs GN 1/1 H 65 de service en armoire chaude et maintenir à + 63 °C en attente de consommation.</t>
        </is>
      </c>
      <c r="E5" t="s" s="13"/>
      <c r="F5"/>
    </row>
    <row r="6">
      <c r="A6" t="s">
        <v>2</v>
      </c>
      <c r="B6">
        <v>5</v>
      </c>
      <c r="C6"/>
      <c r="D6" t="inlineStr" s="13">
        <is>
          <t>Suggestions — La compotée se sert en garniture avec un autre légume ou bien seule. Dans les Flandres la compotée de choux rouges se sert en accompagnement des gibiers, des viandes rouges et des volailles.</t>
        </is>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2"/>
  <cols>
    <col min="1" max="1" width="22" customWidth="1"/>
    <col min="2" max="2" width="52" customWidth="1"/>
    <col min="3" max="3" width="14" customWidth="1"/>
    <col min="4" max="4" width="10" customWidth="1"/>
  </cols>
  <sheetData>
    <row r="1" customHeight="1" ht="24">
      <c r="A1" t="s" s="7">
        <v>93</v>
      </c>
      <c r="B1"/>
      <c r="C1"/>
      <c r="D1"/>
    </row>
    <row r="2">
      <c r="A2" t="str" s="14">
        <f>"GRO_CDC_161A · GRO.GARNITUR · référence : "&amp;Besoins!B3&amp;" "&amp;Besoins!C3&amp;" · multiplicateur réglable sur la feuille ""Besoins"""</f>
        <v>GRO_CDC_161A · GRO.GARNITUR · référence : 100 pc · multiplicateur réglable sur la feuille </v>
      </c>
      <c r="B2"/>
      <c r="C2"/>
      <c r="D2"/>
    </row>
    <row r="3">
      <c r="A3"/>
      <c r="B3"/>
      <c r="C3"/>
      <c r="D3"/>
    </row>
    <row r="4">
      <c r="A4" t="s" s="15">
        <v>94</v>
      </c>
      <c r="B4"/>
      <c r="C4"/>
      <c r="D4"/>
    </row>
    <row r="5">
      <c r="A5" t="s" s="16">
        <v>95</v>
      </c>
      <c r="B5" t="str" s="13">
        <f>Procedure!D2</f>
        <v>Mise en place du poste de travail — Vérifier les D.L.C., peser les denrées, sélectionner le matériel. Désinfecter le matériel et le poste de travail suivant les protocoles.</v>
      </c>
      <c r="C5"/>
      <c r="D5"/>
    </row>
    <row r="6">
      <c r="A6" t="s" s="16">
        <v>96</v>
      </c>
      <c r="B6" t="str" s="13">
        <f>Procedure!D3</f>
        <v>Préparations préliminaires — Éplucher les choux. Retirer les grosses feuilles et éliminer les côtes. Laver et désinfecter les choux suivant la procédure. Éplucher, évider, laver et désinfecter les pommes suivant la procédure. Émincer finement les choux au coupe-légumes. Réserver dans 5 bacs GN 1/1 H 100 perforés en attente de cuisson. Tailler les pommes en cubes de 10x10. Réserver en bac GN.</v>
      </c>
      <c r="C6"/>
      <c r="D6"/>
    </row>
    <row r="7">
      <c r="A7"/>
      <c r="B7" t="str">
        <f>Besoins!B13</f>
        <v>CHOU rouge France cat.I</v>
      </c>
      <c r="C7" s="11">
        <f>Besoins!E13</f>
        <v>20</v>
      </c>
      <c r="D7" t="str">
        <f>Besoins!F13</f>
        <v>kg</v>
      </c>
    </row>
    <row r="8">
      <c r="A8"/>
      <c r="B8" t="str">
        <f>Besoins!B14</f>
        <v>POMME Reinette clochard France cat.I 170/220g plateau 1rg</v>
      </c>
      <c r="C8" s="11">
        <f>Besoins!E14</f>
        <v>3</v>
      </c>
      <c r="D8" t="str">
        <f>Besoins!F14</f>
        <v>kg</v>
      </c>
    </row>
    <row r="9">
      <c r="A9" t="s" s="16">
        <v>97</v>
      </c>
      <c r="B9" t="str" s="13">
        <f>Procedure!D4</f>
        <v>Blanchir les choux — Préchauffer le four sur la position vapeur. Étager les 5 bacs perforés contenant les choux rouges émincés sur l'échelle de cuisson. Blanchir les choux pendant 10 minutes. Laisser s'égoutter les choux dans le four.</v>
      </c>
      <c r="C9"/>
      <c r="D9"/>
    </row>
    <row r="10">
      <c r="A10" t="s" s="16">
        <v>98</v>
      </c>
      <c r="B10" t="str" s="13">
        <f>Procedure!D5</f>
        <v>Compoter les choux — Dans la sauteuse, faire fondre les oignons émincés dans le beurre. Ajouter les choux blanchis, les pommes en cubes et le vinaigre de vin. Faire suer quelques instants à couvert. Mouiller avec le vin. Ajouter les épices et condiments. Remuer tous les éléments. Porter à ébullition, puis compoter à feu doux. Laisser cuire à couvert environ 2 h 30. Remuer avec une spatule de temps en temps. Ajouter un peu de liquide en cours de cuisson si cela est nécessaire. Vérifier la cuisson. Les choux doivent être fondants au terme de leur cuisson. Respecter la procédure de fin de cuisson. Réserver dans 5 bacs GN 1/1 H 65 de service en armoire chaude et maintenir à + 63 °C en attente de consommation.</v>
      </c>
      <c r="C10"/>
      <c r="D10"/>
    </row>
    <row r="11">
      <c r="A11"/>
      <c r="B11" t="str">
        <f>Besoins!B17</f>
        <v>Oignons émincés surgelés</v>
      </c>
      <c r="C11" s="11">
        <f>Besoins!E17</f>
        <v>1.4</v>
      </c>
      <c r="D11" t="str">
        <f>Besoins!F17</f>
        <v>kg</v>
      </c>
    </row>
    <row r="12">
      <c r="A12"/>
      <c r="B12" t="str">
        <f>Besoins!B12</f>
        <v>Beurre doux 82% MG plaquette</v>
      </c>
      <c r="C12" s="11">
        <f>Besoins!E12</f>
        <v>0.4</v>
      </c>
      <c r="D12" t="str">
        <f>Besoins!F12</f>
        <v>kg</v>
      </c>
    </row>
    <row r="13">
      <c r="A13"/>
      <c r="B13" t="s">
        <v>99</v>
      </c>
      <c r="C13" s="11">
        <f>'Besoins'!$B$2*0.5</f>
        <v>0.5</v>
      </c>
      <c r="D13" t="s">
        <v>77</v>
      </c>
    </row>
    <row r="14">
      <c r="A14"/>
      <c r="B14" t="s">
        <v>100</v>
      </c>
      <c r="C14" s="11">
        <f>'Besoins'!$B$2*6</f>
        <v>6</v>
      </c>
      <c r="D14" t="s">
        <v>77</v>
      </c>
    </row>
    <row r="15">
      <c r="A15"/>
      <c r="B15" t="str">
        <f>Besoins!B9</f>
        <v>Laurier sauce feuilles</v>
      </c>
      <c r="C15" s="11">
        <f>Besoins!E9</f>
        <v>0.003</v>
      </c>
      <c r="D15" t="str">
        <f>Besoins!F9</f>
        <v>kg</v>
      </c>
    </row>
    <row r="16">
      <c r="A16"/>
      <c r="B16" t="str">
        <f>Besoins!B16</f>
        <v>Vergeoise brune</v>
      </c>
      <c r="C16" s="11">
        <f>Besoins!E16</f>
        <v>0.25</v>
      </c>
      <c r="D16" t="str">
        <f>Besoins!F16</f>
        <v>kg</v>
      </c>
    </row>
    <row r="17">
      <c r="A17"/>
      <c r="B17" t="str">
        <f>Besoins!B7</f>
        <v>Cannelle en poudre</v>
      </c>
      <c r="C17" s="11">
        <f>Besoins!E7</f>
        <v>0.03</v>
      </c>
      <c r="D17" t="str">
        <f>Besoins!F7</f>
        <v>kg</v>
      </c>
    </row>
    <row r="18">
      <c r="A18"/>
      <c r="B18" t="str">
        <f>Besoins!B8</f>
        <v>Poivre blanc moulu</v>
      </c>
      <c r="C18" s="11">
        <f>Besoins!E8</f>
        <v>0.02</v>
      </c>
      <c r="D18" t="str">
        <f>Besoins!F8</f>
        <v>kg</v>
      </c>
    </row>
    <row r="19">
      <c r="A19"/>
      <c r="B19" t="str">
        <f>Besoins!B15</f>
        <v>Sel fin de cuisine</v>
      </c>
      <c r="C19" s="11">
        <f>Besoins!E15</f>
        <v>0.073</v>
      </c>
      <c r="D19" t="str">
        <f>Besoins!F15</f>
        <v>kg</v>
      </c>
    </row>
    <row r="20">
      <c r="A20" t="s" s="16">
        <v>101</v>
      </c>
      <c r="B20" t="str" s="13">
        <f>Procedure!D6</f>
        <v>Suggestions — La compotée se sert en garniture avec un autre légume ou bien seule. Dans les Flandres la compotée de choux rouges se sert en accompagnement des gibiers, des viandes rouges et des volailles.</v>
      </c>
      <c r="C20"/>
      <c r="D20"/>
    </row>
    <row r="21">
      <c r="A21"/>
      <c r="B21"/>
      <c r="C21"/>
      <c r="D21"/>
    </row>
    <row r="22">
      <c r="A22" t="s" s="17">
        <v>21</v>
      </c>
      <c r="B22"/>
      <c r="C22"/>
      <c r="D22"/>
    </row>
  </sheetData>
  <sheetProtection sheet="1" formatRows="0" formatColumns="0"/>
  <mergeCells count="9">
    <mergeCell ref="A1:D1"/>
    <mergeCell ref="A2:D2"/>
    <mergeCell ref="A4:D4"/>
    <mergeCell ref="B5:D5"/>
    <mergeCell ref="B6:D6"/>
    <mergeCell ref="B9:D9"/>
    <mergeCell ref="B10:D10"/>
    <mergeCell ref="B20:D20"/>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2026-09-27T13:31:59Z</dcterms:created>
  <dc:title>COMPOTÉE DE CHOUX ROUGES</dc:title>
  <dc:subject/>
  <dc:creator>CUIS.web</dc:creator>
  <cp:lastModifiedBy/>
  <cp:keywords/>
  <dc:description>Export automatique — moteur récursif d'origine : Bernard Vandendaele</dc:description>
  <cp:category/>
  <dc:language>en-US</dc:language>
  <dcterms:modified xsi:type="dcterms:W3CDTF">2026-09-27T13:31:59Z</dcterms:modified>
  <cp:revision>1</cp:revision>
</cp:coreProperties>
</file>