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<sst xmlns="http://schemas.openxmlformats.org/spreadsheetml/2006/main" count="110" uniqueCount="110">
  <si>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</si>
  <si>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</si>
  <si>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SAUCISSON CHAUD LYONNAIS</t>
  </si>
  <si>
    <t>Code</t>
  </si>
  <si>
    <t>GRO_CDC_155A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</si>
  <si>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</si>
  <si>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</si>
  <si>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</si>
  <si>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</si>
  <si>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</si>
  <si>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</si>
  <si>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</si>
  <si>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</si>
  <si>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</si>
  <si>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</si>
  <si>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</si>
  <si>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</si>
  <si>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</si>
  <si>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</si>
  <si>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</si>
  <si>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</si>
  <si>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</si>
  <si>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</si>
  <si>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</si>
  <si>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</si>
  <si>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</si>
  <si>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</si>
  <si>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</si>
  <si>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</si>
  <si>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</si>
  <si>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</si>
  <si>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SAUCISSON-CUIRE</t>
  </si>
  <si>
    <t>Saucisson à cuire (type lyonnais)</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</si>
  <si>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</si>
  <si>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</si>
  <si>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</si>
  <si>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</si>
  <si>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</si>
  <si>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</si>
  <si>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</si>
  <si>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</si>
  <si>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</si>
  <si>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</si>
  <si>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</si>
  <si>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</si>
  <si>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</si>
  <si>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</si>
  <si>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</si>
  <si>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</si>
  <si>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</si>
  <si>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</si>
  <si>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</si>
  <si>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</si>
  <si>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</si>
  <si>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</si>
  <si>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</si>
  <si>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</si>
  <si>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</si>
  <si>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</si>
  <si>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</si>
  <si>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</si>
  <si>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</si>
  <si>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</si>
  <si>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</si>
  <si>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</si>
  <si>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</si>
  <si>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</si>
  <si>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</si>
  <si>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à cuire (type lyonnais)</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</si>
  <si>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</si>
  <si>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</si>
  <si>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</si>
  <si>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</si>
  <si>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</si>
  <si>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</si>
  <si>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</si>
  <si>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</si>
  <si>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</si>
  <si>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</si>
  <si>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</si>
  <si>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</si>
  <si>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</si>
  <si>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</si>
  <si>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</si>
  <si>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</si>
  <si>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</si>
  <si>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</si>
  <si>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</si>
  <si>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</si>
  <si>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</si>
  <si>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</si>
  <si>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</si>
  <si>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</si>
  <si>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</si>
  <si>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</si>
  <si>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t>
  </si>
  <si>
    <t>SAUCISSON CHAUD LYONNAIS  GRO_CDC_155A</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</si>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</sst>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229.3805</v>
      </c>
    </row>
    <row r="12">
      <c r="A12" t="s" s="3">
        <v>16</v>
      </c>
      <c r="B12" s="4">
        <v>2.293805</v>
      </c>
    </row>
    <row r="13">
      <c r="A13"/>
      <c r="B13"/>
    </row>
    <row r="14">
      <c r="A14" t="s" s="5">
        <v>17</v>
      </c>
      <c r="B14" t="s" s="5">
        <v>14</v>
      </c>
    </row>
    <row r="15">
      <c r="A15" t="s" s="5">
        <v>18</v>
      </c>
      <c r="B15" s="6">
        <v>229.3805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E7*11.5</f>
        <v>161</v>
      </c>
    </row>
    <row r="8">
      <c r="A8" t="s">
        <v>35</v>
      </c>
      <c r="B8" t="s">
        <v>36</v>
      </c>
      <c r="C8" t="s">
        <v>37</v>
      </c>
      <c r="D8" s="9">
        <v>0.012</v>
      </c>
      <c r="E8" s="11">
        <f>D8*$B$2</f>
        <v>0.012</v>
      </c>
      <c r="F8" t="s">
        <v>34</v>
      </c>
      <c r="G8" s="4">
        <f>E8*12.5</f>
        <v>0.15</v>
      </c>
    </row>
    <row r="9">
      <c r="A9" t="s">
        <v>38</v>
      </c>
      <c r="B9" t="s">
        <v>39</v>
      </c>
      <c r="C9" t="s">
        <v>40</v>
      </c>
      <c r="D9" s="9">
        <v>0.8</v>
      </c>
      <c r="E9" s="11">
        <f>D9*$B$2</f>
        <v>0.8</v>
      </c>
      <c r="F9" t="s">
        <v>41</v>
      </c>
      <c r="G9" s="4">
        <f>E9*20.35</f>
        <v>16.28</v>
      </c>
    </row>
    <row r="10">
      <c r="A10" t="s">
        <v>42</v>
      </c>
      <c r="B10" t="s">
        <v>43</v>
      </c>
      <c r="C10" t="s">
        <v>40</v>
      </c>
      <c r="D10" s="9">
        <v>1</v>
      </c>
      <c r="E10" s="11">
        <f>D10*$B$2</f>
        <v>1</v>
      </c>
      <c r="F10" t="s">
        <v>41</v>
      </c>
      <c r="G10" s="4">
        <f>E10*1.79</f>
        <v>1.79</v>
      </c>
    </row>
    <row r="11">
      <c r="A11" t="s">
        <v>44</v>
      </c>
      <c r="B11" t="s">
        <v>45</v>
      </c>
      <c r="C11" t="s">
        <v>46</v>
      </c>
      <c r="D11" s="9">
        <v>1</v>
      </c>
      <c r="E11" s="11">
        <f>D11*$B$2</f>
        <v>1</v>
      </c>
      <c r="F11" t="s">
        <v>47</v>
      </c>
      <c r="G11" s="4">
        <f>E11*0.6</f>
        <v>0.6</v>
      </c>
    </row>
    <row r="12">
      <c r="A12" t="s">
        <v>48</v>
      </c>
      <c r="B12" t="s">
        <v>49</v>
      </c>
      <c r="C12" t="s">
        <v>46</v>
      </c>
      <c r="D12" s="9">
        <v>2</v>
      </c>
      <c r="E12" s="11">
        <f>D12*$B$2</f>
        <v>2</v>
      </c>
      <c r="F12" t="s">
        <v>47</v>
      </c>
      <c r="G12" s="4">
        <f>E12*0.45</f>
        <v>0.9</v>
      </c>
    </row>
    <row r="13">
      <c r="A13" t="s">
        <v>50</v>
      </c>
      <c r="B13" t="s">
        <v>51</v>
      </c>
      <c r="C13" t="s">
        <v>46</v>
      </c>
      <c r="D13" s="9">
        <v>3</v>
      </c>
      <c r="E13" s="11">
        <f>D13*$B$2</f>
        <v>3</v>
      </c>
      <c r="F13" t="s">
        <v>47</v>
      </c>
      <c r="G13" s="4">
        <f>E13*0.45</f>
        <v>1.35</v>
      </c>
    </row>
    <row r="14">
      <c r="A14" t="s">
        <v>52</v>
      </c>
      <c r="B14" t="s">
        <v>53</v>
      </c>
      <c r="C14" t="s">
        <v>54</v>
      </c>
      <c r="D14" s="9">
        <v>20</v>
      </c>
      <c r="E14" s="11">
        <f>D14*$B$2</f>
        <v>20</v>
      </c>
      <c r="F14" t="s">
        <v>34</v>
      </c>
      <c r="G14" s="4">
        <f>E14*1.99</f>
        <v>39.8</v>
      </c>
    </row>
    <row r="15">
      <c r="A15" t="s">
        <v>55</v>
      </c>
      <c r="B15" t="s">
        <v>56</v>
      </c>
      <c r="C15" t="s">
        <v>57</v>
      </c>
      <c r="D15" s="9">
        <v>0.03</v>
      </c>
      <c r="E15" s="11">
        <f>D15*$B$2</f>
        <v>0.03</v>
      </c>
      <c r="F15" t="s">
        <v>34</v>
      </c>
      <c r="G15" s="4">
        <f>E15*0.35</f>
        <v>0.0105</v>
      </c>
    </row>
    <row r="16">
      <c r="A16" t="s">
        <v>58</v>
      </c>
      <c r="B16" t="s">
        <v>59</v>
      </c>
      <c r="C16" t="s">
        <v>60</v>
      </c>
      <c r="D16" s="9">
        <v>1</v>
      </c>
      <c r="E16" s="11">
        <f>D16*$B$2</f>
        <v>1</v>
      </c>
      <c r="F16" t="s">
        <v>34</v>
      </c>
      <c r="G16" s="4">
        <f>E16*7.5</f>
        <v>7.5</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14</v>
      </c>
      <c r="E3" t="s">
        <v>34</v>
      </c>
      <c r="F3" t="s">
        <v>33</v>
      </c>
    </row>
    <row r="4">
      <c r="A4">
        <v>1</v>
      </c>
      <c r="B4" t="s">
        <v>70</v>
      </c>
      <c r="C4" t="s">
        <v>66</v>
      </c>
      <c r="D4" s="11">
        <v>5</v>
      </c>
      <c r="E4" t="s">
        <v>24</v>
      </c>
      <c r="F4" t="s">
        <v>71</v>
      </c>
    </row>
    <row r="5">
      <c r="A5">
        <v>2</v>
      </c>
      <c r="B5" t="s">
        <v>72</v>
      </c>
      <c r="C5" t="s">
        <v>69</v>
      </c>
      <c r="D5" s="11">
        <v>20</v>
      </c>
      <c r="E5" t="s">
        <v>34</v>
      </c>
      <c r="F5" t="s">
        <v>54</v>
      </c>
    </row>
    <row r="6">
      <c r="A6">
        <v>1</v>
      </c>
      <c r="B6" t="s">
        <v>73</v>
      </c>
      <c r="C6" t="s">
        <v>66</v>
      </c>
      <c r="D6" s="11">
        <v>100</v>
      </c>
      <c r="E6" t="s">
        <v>24</v>
      </c>
      <c r="F6" t="s">
        <v>74</v>
      </c>
    </row>
    <row r="7">
      <c r="A7">
        <v>2</v>
      </c>
      <c r="B7" t="s">
        <v>75</v>
      </c>
      <c r="C7" t="s">
        <v>66</v>
      </c>
      <c r="D7" s="11">
        <v>4</v>
      </c>
      <c r="E7" t="s">
        <v>76</v>
      </c>
      <c r="F7" t="s">
        <v>77</v>
      </c>
    </row>
    <row r="8">
      <c r="A8">
        <v>3</v>
      </c>
      <c r="B8" t="s">
        <v>78</v>
      </c>
      <c r="C8" t="s">
        <v>69</v>
      </c>
      <c r="D8" s="11">
        <v>0.8</v>
      </c>
      <c r="E8" t="s">
        <v>41</v>
      </c>
      <c r="F8" t="s">
        <v>40</v>
      </c>
    </row>
    <row r="9">
      <c r="A9">
        <v>2</v>
      </c>
      <c r="B9" t="s">
        <v>79</v>
      </c>
      <c r="C9" t="s">
        <v>66</v>
      </c>
      <c r="D9" s="11">
        <v>1.5</v>
      </c>
      <c r="E9" t="s">
        <v>76</v>
      </c>
      <c r="F9" t="s">
        <v>77</v>
      </c>
    </row>
    <row r="10">
      <c r="A10">
        <v>3</v>
      </c>
      <c r="B10" t="s">
        <v>80</v>
      </c>
      <c r="C10" t="s">
        <v>69</v>
      </c>
      <c r="D10" s="11">
        <v>1</v>
      </c>
      <c r="E10" t="s">
        <v>41</v>
      </c>
      <c r="F10" t="s">
        <v>40</v>
      </c>
    </row>
    <row r="11">
      <c r="A11">
        <v>2</v>
      </c>
      <c r="B11" t="s">
        <v>81</v>
      </c>
      <c r="C11" t="s">
        <v>69</v>
      </c>
      <c r="D11" s="11">
        <v>1</v>
      </c>
      <c r="E11" t="s">
        <v>34</v>
      </c>
      <c r="F11" t="s">
        <v>60</v>
      </c>
    </row>
    <row r="12">
      <c r="A12">
        <v>2</v>
      </c>
      <c r="B12" t="s">
        <v>82</v>
      </c>
      <c r="C12" t="s">
        <v>69</v>
      </c>
      <c r="D12" s="11">
        <v>2</v>
      </c>
      <c r="E12" t="s">
        <v>47</v>
      </c>
      <c r="F12" t="s">
        <v>46</v>
      </c>
    </row>
    <row r="13">
      <c r="A13">
        <v>2</v>
      </c>
      <c r="B13" t="s">
        <v>83</v>
      </c>
      <c r="C13" t="s">
        <v>69</v>
      </c>
      <c r="D13" s="11">
        <v>1</v>
      </c>
      <c r="E13" t="s">
        <v>47</v>
      </c>
      <c r="F13" t="s">
        <v>46</v>
      </c>
    </row>
    <row r="14">
      <c r="A14">
        <v>2</v>
      </c>
      <c r="B14" t="s">
        <v>84</v>
      </c>
      <c r="C14" t="s">
        <v>69</v>
      </c>
      <c r="D14" s="11">
        <v>0.03</v>
      </c>
      <c r="E14" t="s">
        <v>34</v>
      </c>
      <c r="F14" t="s">
        <v>57</v>
      </c>
    </row>
    <row r="15">
      <c r="A15">
        <v>2</v>
      </c>
      <c r="B15" t="s">
        <v>85</v>
      </c>
      <c r="C15" t="s">
        <v>69</v>
      </c>
      <c r="D15" s="11">
        <v>0.012</v>
      </c>
      <c r="E15" t="s">
        <v>34</v>
      </c>
      <c r="F15" t="s">
        <v>37</v>
      </c>
    </row>
    <row r="16">
      <c r="A16">
        <v>1</v>
      </c>
      <c r="B16" t="s">
        <v>86</v>
      </c>
      <c r="C16" t="s">
        <v>66</v>
      </c>
      <c r="D16" s="11">
        <v>0.3</v>
      </c>
      <c r="E16" t="s">
        <v>34</v>
      </c>
      <c r="F16" t="s">
        <v>77</v>
      </c>
    </row>
    <row r="17">
      <c r="A17">
        <v>2</v>
      </c>
      <c r="B17" t="s">
        <v>87</v>
      </c>
      <c r="C17" t="s">
        <v>69</v>
      </c>
      <c r="D17" s="11">
        <v>3</v>
      </c>
      <c r="E17" t="s">
        <v>47</v>
      </c>
      <c r="F17"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Désouvider les saucissons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94</v>
      </c>
      <c r="B9">
        <v>1</v>
      </c>
      <c r="C9"/>
      <c r="D9" t="inlineStr" s="13">
        <is>
          <t>Préparer les fines herbes — Laver et désinfecter les fines herbes suivant la procédure. Ciseler la ciboulette et le cerfeuil. Réserver au froid dans une petite calotte filmée.</t>
        </is>
      </c>
      <c r="E9" t="s" s="13"/>
      <c r="F9"/>
    </row>
    <row r="10">
      <c r="A10" t="s">
        <v>94</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"GRO_CDC_155A · GRO.COMPLETS · référence : "&amp;Besoins!B3&amp;" "&amp;Besoins!C3&amp;" · multiplicateur réglable sur la feuille ""Besoins"""</f>
        <v>GRO_CDC_155A · GRO.COMPLETS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Laver et désinfecter le matériel et le poste de travail en suivant les protocoles.</v>
      </c>
      <c r="C5"/>
      <c r="D5"/>
    </row>
    <row r="6">
      <c r="A6" t="s" s="16">
        <v>98</v>
      </c>
      <c r="B6" t="str" s="13">
        <f>Procedure!D3</f>
        <v>Préparations préliminaires — Désouvider les saucissons suivant la procédure. Réserver au froid en attente d'utilisation. Laver et désinfecter le persil plat suivant la procédure. Au cutter, hacher le persil plat. Réserver au froid dans une petite calotte filmée.</v>
      </c>
      <c r="C6"/>
      <c r="D6"/>
    </row>
    <row r="7">
      <c r="A7"/>
      <c r="B7" t="str">
        <f>Besoins!B7</f>
        <v>Saucisson à cuire (type lyonnais)</v>
      </c>
      <c r="C7" s="11">
        <f>Besoins!E7</f>
        <v>14</v>
      </c>
      <c r="D7" t="str">
        <f>Besoins!F7</f>
        <v>kg</v>
      </c>
    </row>
    <row r="8">
      <c r="A8"/>
      <c r="B8" t="s">
        <v>99</v>
      </c>
      <c r="C8" s="11">
        <f>'Besoins'!$B$2*0.3</f>
        <v>0.3</v>
      </c>
      <c r="D8" t="s">
        <v>34</v>
      </c>
    </row>
    <row r="9">
      <c r="A9" t="s" s="16">
        <v>100</v>
      </c>
      <c r="B9" t="str" s="13">
        <f>Procedure!D4</f>
        <v>Cuire les saucissons — Préchauffer le four sur la position vapeur. Ranger les saucissons dans 4 bacs GN 1/1 H 65 perforés. Étager les saucissons sur l'échelle de four. Piquer la sonde de cuisson au cœur d'un saucisson. Enfourner et cuire les saucissons pendant 30 minutes environ. Atteindre la température de + 85 °C au terme de la cuisson. Retirer la peau des saucissons quand ils sont encore chauds. Réserver en armoire chaude, les saucissons dans 2 bacs GN 1/1 H 100 en attente de finition. Filmer pour éviter qu'ils ne se dessèchent en surface.</v>
      </c>
      <c r="C9"/>
      <c r="D9"/>
    </row>
    <row r="10">
      <c r="A10" t="s" s="16">
        <v>101</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v>
      </c>
      <c r="C10"/>
      <c r="D10"/>
    </row>
    <row r="11">
      <c r="A11" t="s" s="16">
        <v>102</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103</v>
      </c>
      <c r="C12" s="11">
        <f>'Besoins'!$B$2*5</f>
        <v>5</v>
      </c>
      <c r="D12" t="s">
        <v>24</v>
      </c>
    </row>
    <row r="13">
      <c r="A13" t="s" s="16">
        <v>104</v>
      </c>
      <c r="B13" t="str" s="13">
        <f>Procedure!D7</f>
        <v>Assaisonner les pommes de terre — Réaliser la vinaigrette aux échalotes et fines herbes (sous-recette). Verser et assaisonner les pommes de terre. Maintenir les pommes de terre au chaud.</v>
      </c>
      <c r="C13"/>
      <c r="D13"/>
    </row>
    <row r="14">
      <c r="A14"/>
      <c r="B14" t="s">
        <v>105</v>
      </c>
      <c r="C14" s="11">
        <f>'Besoins'!$B$2*100</f>
        <v>100</v>
      </c>
      <c r="D14" t="s">
        <v>24</v>
      </c>
    </row>
    <row r="15">
      <c r="A15" t="s" s="16">
        <v>106</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107</v>
      </c>
      <c r="B17"/>
      <c r="C17"/>
      <c r="D17"/>
    </row>
    <row r="18">
      <c r="A18" t="s" s="16">
        <v>97</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98</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108</v>
      </c>
      <c r="C23" s="11">
        <f>'Besoins'!$B$2*1.5</f>
        <v>1.5</v>
      </c>
      <c r="D23" t="s">
        <v>76</v>
      </c>
    </row>
    <row r="24">
      <c r="A24"/>
      <c r="B24" t="str">
        <f>Besoins!B8</f>
        <v>Poivre noir moulu</v>
      </c>
      <c r="C24" s="11">
        <f>Besoins!E8</f>
        <v>0.012</v>
      </c>
      <c r="D24" t="str">
        <f>Besoins!F8</f>
        <v>kg</v>
      </c>
    </row>
    <row r="25">
      <c r="A25"/>
      <c r="B25" t="str">
        <f>Besoins!B16</f>
        <v>Échalotes ciselées surgelées</v>
      </c>
      <c r="C25" s="11">
        <f>Besoins!E16</f>
        <v>1</v>
      </c>
      <c r="D25" t="str">
        <f>Besoins!F16</f>
        <v>kg</v>
      </c>
    </row>
    <row r="26">
      <c r="A26"/>
      <c r="B26" t="s">
        <v>109</v>
      </c>
      <c r="C26" s="11">
        <f>'Besoins'!$B$2*4</f>
        <v>4</v>
      </c>
      <c r="D26" t="s">
        <v>76</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2026-09-27T16:32:56Z</dcterms:created>
  <dc:title>SAUCISSON CHAUD LYONNAIS</dc:title>
  <dc:subject/>
  <dc:creator>CUIS.web</dc:creator>
  <cp:lastModifiedBy/>
  <cp:keywords/>
  <dc:description>Export automatique — moteur récursif d'origine : Bernard Vandendaele</dc:description>
  <cp:category/>
  <dc:language>en-US</dc:language>
  <dcterms:modified xsi:type="dcterms:W3CDTF">2026-09-27T16:32:56Z</dcterms:modified>
  <cp:revision>1</cp:revision>
</cp:coreProperties>
</file>