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<sst xmlns="http://schemas.openxmlformats.org/spreadsheetml/2006/main" count="78" uniqueCount="78">
  <si>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</si>
  <si>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</si>
  <si>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</si>
  <si>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</si>
  <si>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</si>
  <si>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</si>
  <si>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</si>
  <si>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</si>
  <si>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</si>
  <si>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</si>
  <si>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</si>
  <si>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</si>
  <si>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</si>
  <si>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</si>
  <si>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</si>
  <si>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</si>
  <si>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</si>
  <si>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</si>
  <si>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</si>
  <si>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</si>
  <si>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</si>
  <si>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</si>
  <si>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</si>
  <si>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</si>
  <si>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</si>
  <si>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</si>
  <si>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</si>
  <si>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</si>
  <si>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</si>
  <si>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</si>
  <si>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</si>
  <si>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</si>
  <si>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</si>
  <si>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</si>
  <si>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</si>
  <si>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</si>
  <si>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</si>
  <si>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</si>
  <si>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</si>
  <si>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</si>
  <si>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</si>
  <si>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</si>
  <si>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</si>
  <si>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</si>
  <si>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Recette</t>
  </si>
  <si>
    <t>#</t>
  </si>
  <si>
    <t>Verbe</t>
  </si>
  <si>
    <t>Étape</t>
  </si>
  <si>
    <t>Précision technique</t>
  </si>
  <si>
    <t>Durée</t>
  </si>
  <si>
    <t>T'FAYA — OIGNONS CONFITS AUX RAISINS ET À LA CANNELLE</t>
  </si>
  <si>
    <t>Préparations préliminaires — Faire tremper les raisins secs dans l'eau tiède pendant 15 minutes. Égoutter en réservant l'eau de trempage.</t>
  </si>
  <si>
    <t>Servir — Servir la t'faya à part, en accompagnement du couscous, comme la harissa.</t>
  </si>
  <si>
    <t>Niveau</t>
  </si>
  <si>
    <t>Composant</t>
  </si>
  <si>
    <t>Type</t>
  </si>
  <si>
    <t>Quantité (× multiplicateur, voir feuille Besoins)</t>
  </si>
  <si>
    <t>recette</t>
  </si>
  <si>
    <t xml:space="preserve">    ↳ Oignons émincés surgelés</t>
  </si>
  <si>
    <t>matiere</t>
  </si>
  <si>
    <t xml:space="preserve">    ↳ Raisins secs sultanine sachet 1kg</t>
  </si>
  <si>
    <t xml:space="preserve">    ↳ Beurre doux 82% MG plaquette</t>
  </si>
  <si>
    <t xml:space="preserve">    ↳ HUILE TOURNESOL (L) (conv.)</t>
  </si>
  <si>
    <t>conversion</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</si>
  <si>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</si>
  <si>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</si>
  <si>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</si>
  <si>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</si>
  <si>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</si>
  <si>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</si>
  <si>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Fiche technique — T'FAYA — OIGNONS CONFITS AUX RAISINS ET À LA CANNELLE</t>
  </si>
  <si>
    <t>T'FAYA — OIGNONS CONFITS AUX RAISINS ET À LA CANNELLE  GRO-TFAYA</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</si>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</sst>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E7*0.0043</f>
        <v>0.0043</v>
      </c>
    </row>
    <row r="8">
      <c r="A8" t="s">
        <v>16</v>
      </c>
      <c r="B8" t="s">
        <v>17</v>
      </c>
      <c r="C8" t="s">
        <v>18</v>
      </c>
      <c r="D8" s="4">
        <v>0.015</v>
      </c>
      <c r="E8" s="6">
        <f>D8*$B$2</f>
        <v>0.015</v>
      </c>
      <c r="F8" t="s">
        <v>19</v>
      </c>
      <c r="G8" s="8">
        <f>E8*10.5</f>
        <v>0.1575</v>
      </c>
    </row>
    <row r="9">
      <c r="A9" t="s">
        <v>20</v>
      </c>
      <c r="B9" t="s">
        <v>21</v>
      </c>
      <c r="C9" t="s">
        <v>18</v>
      </c>
      <c r="D9" s="4">
        <v>0.01</v>
      </c>
      <c r="E9" s="6">
        <f>D9*$B$2</f>
        <v>0.01</v>
      </c>
      <c r="F9" t="s">
        <v>19</v>
      </c>
      <c r="G9" s="8">
        <f>E9*9.2</f>
        <v>0.092</v>
      </c>
    </row>
    <row r="10">
      <c r="A10" t="s">
        <v>22</v>
      </c>
      <c r="B10" t="s">
        <v>23</v>
      </c>
      <c r="C10" t="s">
        <v>18</v>
      </c>
      <c r="D10" s="4">
        <v>0.003</v>
      </c>
      <c r="E10" s="6">
        <f>D10*$B$2</f>
        <v>0.003</v>
      </c>
      <c r="F10" t="s">
        <v>19</v>
      </c>
      <c r="G10" s="8">
        <f>E10*12.5</f>
        <v>0.0375</v>
      </c>
    </row>
    <row r="11">
      <c r="A11" t="s">
        <v>24</v>
      </c>
      <c r="B11" t="s">
        <v>25</v>
      </c>
      <c r="C11" t="s">
        <v>26</v>
      </c>
      <c r="D11" s="4">
        <v>0.02</v>
      </c>
      <c r="E11" s="6">
        <f>D11*$B$2</f>
        <v>0.02</v>
      </c>
      <c r="F11" t="s">
        <v>27</v>
      </c>
      <c r="G11" s="8">
        <f>E11*20.35</f>
        <v>0.407</v>
      </c>
    </row>
    <row r="12">
      <c r="A12" t="s">
        <v>28</v>
      </c>
      <c r="B12" t="s">
        <v>29</v>
      </c>
      <c r="C12" t="s">
        <v>30</v>
      </c>
      <c r="D12" s="4">
        <v>1</v>
      </c>
      <c r="E12" s="6">
        <f>D12*$B$2</f>
        <v>1</v>
      </c>
      <c r="F12" t="s">
        <v>19</v>
      </c>
      <c r="G12" s="8">
        <f>E12*7.72</f>
        <v>7.72</v>
      </c>
    </row>
    <row r="13">
      <c r="A13" t="s">
        <v>31</v>
      </c>
      <c r="B13" t="s">
        <v>32</v>
      </c>
      <c r="C13" t="s">
        <v>33</v>
      </c>
      <c r="D13" s="4">
        <v>0.25</v>
      </c>
      <c r="E13" s="6">
        <f>D13*$B$2</f>
        <v>0.25</v>
      </c>
      <c r="F13" t="s">
        <v>19</v>
      </c>
      <c r="G13" s="8">
        <f>E13*5.2</f>
        <v>1.3</v>
      </c>
    </row>
    <row r="14">
      <c r="A14" t="s">
        <v>34</v>
      </c>
      <c r="B14" t="s">
        <v>35</v>
      </c>
      <c r="C14" t="s">
        <v>36</v>
      </c>
      <c r="D14" s="4">
        <v>0.02</v>
      </c>
      <c r="E14" s="6">
        <f>D14*$B$2</f>
        <v>0.02</v>
      </c>
      <c r="F14" t="s">
        <v>19</v>
      </c>
      <c r="G14" s="8">
        <f>E14*0.35</f>
        <v>0.007</v>
      </c>
    </row>
    <row r="15">
      <c r="A15" t="s">
        <v>37</v>
      </c>
      <c r="B15" t="s">
        <v>38</v>
      </c>
      <c r="C15" t="s">
        <v>39</v>
      </c>
      <c r="D15" s="4">
        <v>0.3</v>
      </c>
      <c r="E15" s="6">
        <f>D15*$B$2</f>
        <v>0.3</v>
      </c>
      <c r="F15" t="s">
        <v>19</v>
      </c>
      <c r="G15" s="8">
        <f>E15*5.8</f>
        <v>1.74</v>
      </c>
    </row>
    <row r="16">
      <c r="A16" t="s">
        <v>40</v>
      </c>
      <c r="B16" t="s">
        <v>41</v>
      </c>
      <c r="C16" t="s">
        <v>42</v>
      </c>
      <c r="D16" s="4">
        <v>5</v>
      </c>
      <c r="E16" s="6">
        <f>D16*$B$2</f>
        <v>5</v>
      </c>
      <c r="F16" t="s">
        <v>19</v>
      </c>
      <c r="G16" s="8">
        <f>E16*3.89</f>
        <v>19.45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s" s="11">
        <v>51</v>
      </c>
      <c r="E3" t="s" s="11"/>
      <c r="F3"/>
    </row>
    <row r="4">
      <c r="A4" t="s">
        <v>50</v>
      </c>
      <c r="B4">
        <v>3</v>
      </c>
      <c r="C4"/>
      <c r="D4" t="inlineStr" s="11">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1"/>
      <c r="F4"/>
    </row>
    <row r="5">
      <c r="A5" t="s">
        <v>50</v>
      </c>
      <c r="B5">
        <v>4</v>
      </c>
      <c r="C5"/>
      <c r="D5" t="s" s="11">
        <v>52</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'Besoins'!$B$2*5</f>
        <v>5</v>
      </c>
      <c r="E3" t="s">
        <v>19</v>
      </c>
    </row>
    <row r="4">
      <c r="A4">
        <v>1</v>
      </c>
      <c r="B4" t="s">
        <v>60</v>
      </c>
      <c r="C4" t="s">
        <v>59</v>
      </c>
      <c r="D4" s="6">
        <f>'Besoins'!$B$2*1</f>
        <v>1</v>
      </c>
      <c r="E4" t="s">
        <v>19</v>
      </c>
    </row>
    <row r="5">
      <c r="A5">
        <v>1</v>
      </c>
      <c r="B5" t="s">
        <v>61</v>
      </c>
      <c r="C5" t="s">
        <v>59</v>
      </c>
      <c r="D5" s="6">
        <f>'Besoins'!$B$2*0.25</f>
        <v>0.25</v>
      </c>
      <c r="E5" t="s">
        <v>19</v>
      </c>
    </row>
    <row r="6">
      <c r="A6">
        <v>1</v>
      </c>
      <c r="B6" t="s">
        <v>62</v>
      </c>
      <c r="C6" t="s">
        <v>63</v>
      </c>
      <c r="D6" s="6">
        <f>'Besoins'!$B$2*0.1</f>
        <v>0.1</v>
      </c>
      <c r="E6" t="s">
        <v>15</v>
      </c>
    </row>
    <row r="7">
      <c r="A7">
        <v>1</v>
      </c>
      <c r="B7" t="s">
        <v>64</v>
      </c>
      <c r="C7" t="s">
        <v>59</v>
      </c>
      <c r="D7" s="6">
        <f>'Besoins'!$B$2*0.3</f>
        <v>0.3</v>
      </c>
      <c r="E7" t="s">
        <v>19</v>
      </c>
    </row>
    <row r="8">
      <c r="A8">
        <v>1</v>
      </c>
      <c r="B8" t="s">
        <v>65</v>
      </c>
      <c r="C8" t="s">
        <v>59</v>
      </c>
      <c r="D8" s="6">
        <f>'Besoins'!$B$2*0.015</f>
        <v>0.015</v>
      </c>
      <c r="E8" t="s">
        <v>19</v>
      </c>
    </row>
    <row r="9">
      <c r="A9">
        <v>1</v>
      </c>
      <c r="B9" t="s">
        <v>66</v>
      </c>
      <c r="C9" t="s">
        <v>59</v>
      </c>
      <c r="D9" s="6">
        <f>'Besoins'!$B$2*0.01</f>
        <v>0.01</v>
      </c>
      <c r="E9" t="s">
        <v>19</v>
      </c>
    </row>
    <row r="10">
      <c r="A10">
        <v>1</v>
      </c>
      <c r="B10" t="s">
        <v>67</v>
      </c>
      <c r="C10" t="s">
        <v>59</v>
      </c>
      <c r="D10" s="6">
        <f>'Besoins'!$B$2*0.02</f>
        <v>0.02</v>
      </c>
      <c r="E10" t="s">
        <v>19</v>
      </c>
    </row>
    <row r="11">
      <c r="A11">
        <v>1</v>
      </c>
      <c r="B11" t="s">
        <v>68</v>
      </c>
      <c r="C11" t="s">
        <v>59</v>
      </c>
      <c r="D11" s="6">
        <f>'Besoins'!$B$2*0.003</f>
        <v>0.003</v>
      </c>
      <c r="E11" t="s">
        <v>19</v>
      </c>
    </row>
    <row r="12">
      <c r="A12">
        <v>1</v>
      </c>
      <c r="B12" t="s">
        <v>69</v>
      </c>
      <c r="C12" t="s">
        <v>59</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70</v>
      </c>
      <c r="B1"/>
      <c r="C1"/>
      <c r="D1"/>
    </row>
    <row r="2">
      <c r="A2" t="str" s="12">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Faire tremper les raisins secs dans l'eau tiède pendant 15 minutes. Égoutter en réservant l'eau de trempage.</v>
      </c>
      <c r="C6"/>
      <c r="D6"/>
    </row>
    <row r="7">
      <c r="A7"/>
      <c r="B7" t="str">
        <f>Besoins!B12</f>
        <v>Raisins secs sultanine sachet 1kg</v>
      </c>
      <c r="C7" s="6">
        <f>Besoins!E12</f>
        <v>1</v>
      </c>
      <c r="D7" t="str">
        <f>Besoins!F12</f>
        <v>kg</v>
      </c>
    </row>
    <row r="8">
      <c r="A8"/>
      <c r="B8" t="str">
        <f>Besoins!B7</f>
        <v>Eau (robinet - moy. France 2026)</v>
      </c>
      <c r="C8" s="6">
        <f>Besoins!E7</f>
        <v>1</v>
      </c>
      <c r="D8" t="str">
        <f>Besoins!F7</f>
        <v>lt</v>
      </c>
    </row>
    <row r="9">
      <c r="A9" t="s" s="14">
        <v>74</v>
      </c>
      <c r="B9" t="str" s="11">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6">
        <f>Besoins!E13</f>
        <v>0.25</v>
      </c>
      <c r="D10" t="str">
        <f>Besoins!F13</f>
        <v>kg</v>
      </c>
    </row>
    <row r="11">
      <c r="A11"/>
      <c r="B11" t="s">
        <v>75</v>
      </c>
      <c r="C11" s="6">
        <f>'Besoins'!$B$2*0.1</f>
        <v>0.1</v>
      </c>
      <c r="D11" t="s">
        <v>15</v>
      </c>
    </row>
    <row r="12">
      <c r="A12"/>
      <c r="B12" t="str">
        <f>Besoins!B16</f>
        <v>Oignons émincés surgelés</v>
      </c>
      <c r="C12" s="6">
        <f>Besoins!E16</f>
        <v>5</v>
      </c>
      <c r="D12" t="str">
        <f>Besoins!F16</f>
        <v>kg</v>
      </c>
    </row>
    <row r="13">
      <c r="A13"/>
      <c r="B13" t="str">
        <f>Besoins!B14</f>
        <v>Sel fin de cuisine</v>
      </c>
      <c r="C13" s="6">
        <f>Besoins!E14</f>
        <v>0.02</v>
      </c>
      <c r="D13" t="str">
        <f>Besoins!F14</f>
        <v>kg</v>
      </c>
    </row>
    <row r="14">
      <c r="A14"/>
      <c r="B14" t="str">
        <f>Besoins!B8</f>
        <v>Cannelle en poudre</v>
      </c>
      <c r="C14" s="6">
        <f>Besoins!E8</f>
        <v>0.015</v>
      </c>
      <c r="D14" t="str">
        <f>Besoins!F8</f>
        <v>kg</v>
      </c>
    </row>
    <row r="15">
      <c r="A15"/>
      <c r="B15" t="str">
        <f>Besoins!B9</f>
        <v>Gingembre moulu</v>
      </c>
      <c r="C15" s="6">
        <f>Besoins!E9</f>
        <v>0.01</v>
      </c>
      <c r="D15" t="str">
        <f>Besoins!F9</f>
        <v>kg</v>
      </c>
    </row>
    <row r="16">
      <c r="A16"/>
      <c r="B16" t="str">
        <f>Besoins!B10</f>
        <v>Poivre noir moulu</v>
      </c>
      <c r="C16" s="6">
        <f>Besoins!E10</f>
        <v>0.003</v>
      </c>
      <c r="D16" t="str">
        <f>Besoins!F10</f>
        <v>kg</v>
      </c>
    </row>
    <row r="17">
      <c r="A17"/>
      <c r="B17" t="str">
        <f>Besoins!B15</f>
        <v>Miel toutes fleurs vrac</v>
      </c>
      <c r="C17" s="6">
        <f>Besoins!E15</f>
        <v>0.3</v>
      </c>
      <c r="D17" t="str">
        <f>Besoins!F15</f>
        <v>kg</v>
      </c>
    </row>
    <row r="18">
      <c r="A18" t="s" s="14">
        <v>76</v>
      </c>
      <c r="B18" t="str" s="11">
        <f>Procedure!D5</f>
        <v>Servir — Servir la t'faya à part, en accompagnement du couscous, comme la harissa.</v>
      </c>
      <c r="C18"/>
      <c r="D18"/>
    </row>
    <row r="19">
      <c r="A19"/>
      <c r="B19"/>
      <c r="C19"/>
      <c r="D19"/>
    </row>
    <row r="20">
      <c r="A20" t="s" s="15">
        <v>77</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2026-09-27T17:55:56Z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2026-09-27T17:55:56Z</dcterms:modified>
  <cp:revision>1</cp:revision>
</cp:coreProperties>
</file>