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<sst xmlns="http://schemas.openxmlformats.org/spreadsheetml/2006/main" count="151" uniqueCount="151">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</sst>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107.922108</v>
      </c>
    </row>
    <row r="12">
      <c r="A12" t="s" s="3">
        <v>16</v>
      </c>
      <c r="B12" s="4">
        <v>1.07922108</v>
      </c>
    </row>
    <row r="13">
      <c r="A13"/>
      <c r="B13"/>
    </row>
    <row r="14">
      <c r="A14" t="s" s="5">
        <v>17</v>
      </c>
      <c r="B14" t="s" s="5">
        <v>14</v>
      </c>
    </row>
    <row r="15">
      <c r="A15" t="s" s="5">
        <v>18</v>
      </c>
      <c r="B15" s="6">
        <v>107.922108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0.006</v>
      </c>
      <c r="E11" s="11">
        <f>D11*$B$2</f>
        <v>0.006</v>
      </c>
      <c r="F11" t="s">
        <v>38</v>
      </c>
      <c r="G11" s="4">
        <f>E11*12.5</f>
        <v>0.075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0.06</v>
      </c>
      <c r="E19" s="11">
        <f>D19*$B$2</f>
        <v>0.06</v>
      </c>
      <c r="F19" t="s">
        <v>38</v>
      </c>
      <c r="G19" s="4">
        <f>E19*0.35</f>
        <v>0.021</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c r="B22"/>
      <c r="C22"/>
      <c r="D22"/>
      <c r="E22"/>
      <c r="F22" t="s" s="3">
        <v>74</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10</v>
      </c>
      <c r="E4" t="s">
        <v>38</v>
      </c>
      <c r="F4" t="s">
        <v>71</v>
      </c>
    </row>
    <row r="5">
      <c r="A5">
        <v>2</v>
      </c>
      <c r="B5" t="s">
        <v>85</v>
      </c>
      <c r="C5" t="s">
        <v>79</v>
      </c>
      <c r="D5" s="11">
        <v>20</v>
      </c>
      <c r="E5" t="s">
        <v>34</v>
      </c>
      <c r="F5" t="s">
        <v>82</v>
      </c>
    </row>
    <row r="6">
      <c r="A6">
        <v>3</v>
      </c>
      <c r="B6" t="s">
        <v>86</v>
      </c>
      <c r="C6" t="s">
        <v>84</v>
      </c>
      <c r="D6" s="11">
        <v>19.6</v>
      </c>
      <c r="E6" t="s">
        <v>34</v>
      </c>
      <c r="F6" t="s">
        <v>33</v>
      </c>
    </row>
    <row r="7">
      <c r="A7">
        <v>3</v>
      </c>
      <c r="B7" t="s">
        <v>87</v>
      </c>
      <c r="C7" t="s">
        <v>84</v>
      </c>
      <c r="D7" s="11">
        <v>0.4</v>
      </c>
      <c r="E7" t="s">
        <v>38</v>
      </c>
      <c r="F7" t="s">
        <v>54</v>
      </c>
    </row>
    <row r="8">
      <c r="A8">
        <v>2</v>
      </c>
      <c r="B8" t="s">
        <v>88</v>
      </c>
      <c r="C8" t="s">
        <v>84</v>
      </c>
      <c r="D8" s="11">
        <v>0.12</v>
      </c>
      <c r="E8" t="s">
        <v>38</v>
      </c>
      <c r="F8" t="s">
        <v>71</v>
      </c>
    </row>
    <row r="9">
      <c r="A9">
        <v>2</v>
      </c>
      <c r="B9" t="s">
        <v>89</v>
      </c>
      <c r="C9" t="s">
        <v>79</v>
      </c>
      <c r="D9" s="11">
        <v>2</v>
      </c>
      <c r="E9" t="s">
        <v>24</v>
      </c>
      <c r="F9" t="s">
        <v>82</v>
      </c>
    </row>
    <row r="10">
      <c r="A10">
        <v>3</v>
      </c>
      <c r="B10" t="s">
        <v>90</v>
      </c>
      <c r="C10" t="s">
        <v>79</v>
      </c>
      <c r="D10" s="11">
        <v>1.76</v>
      </c>
      <c r="E10" t="s">
        <v>38</v>
      </c>
      <c r="F10" t="s">
        <v>82</v>
      </c>
    </row>
    <row r="11">
      <c r="A11">
        <v>4</v>
      </c>
      <c r="B11" t="s">
        <v>91</v>
      </c>
      <c r="C11" t="s">
        <v>84</v>
      </c>
      <c r="D11" s="11">
        <v>2</v>
      </c>
      <c r="E11" t="s">
        <v>24</v>
      </c>
      <c r="F11" t="s">
        <v>41</v>
      </c>
    </row>
    <row r="12">
      <c r="A12">
        <v>2</v>
      </c>
      <c r="B12" t="s">
        <v>92</v>
      </c>
      <c r="C12" t="s">
        <v>84</v>
      </c>
      <c r="D12" s="11">
        <v>0.03</v>
      </c>
      <c r="E12" t="s">
        <v>38</v>
      </c>
      <c r="F12" t="s">
        <v>49</v>
      </c>
    </row>
    <row r="13">
      <c r="A13">
        <v>2</v>
      </c>
      <c r="B13" t="s">
        <v>93</v>
      </c>
      <c r="C13" t="s">
        <v>84</v>
      </c>
      <c r="D13" s="11">
        <v>0.075</v>
      </c>
      <c r="E13" t="s">
        <v>38</v>
      </c>
      <c r="F13" t="s">
        <v>49</v>
      </c>
    </row>
    <row r="14">
      <c r="A14">
        <v>2</v>
      </c>
      <c r="B14" t="s">
        <v>94</v>
      </c>
      <c r="C14" t="s">
        <v>84</v>
      </c>
      <c r="D14" s="11">
        <v>0.075</v>
      </c>
      <c r="E14" t="s">
        <v>38</v>
      </c>
      <c r="F14" t="s">
        <v>66</v>
      </c>
    </row>
    <row r="15">
      <c r="A15">
        <v>2</v>
      </c>
      <c r="B15" t="s">
        <v>95</v>
      </c>
      <c r="C15" t="s">
        <v>84</v>
      </c>
      <c r="D15" s="11">
        <v>0.006</v>
      </c>
      <c r="E15" t="s">
        <v>38</v>
      </c>
      <c r="F15" t="s">
        <v>44</v>
      </c>
    </row>
    <row r="16">
      <c r="A16">
        <v>2</v>
      </c>
      <c r="B16" t="s">
        <v>96</v>
      </c>
      <c r="C16" t="s">
        <v>84</v>
      </c>
      <c r="D16" s="11">
        <v>0.02</v>
      </c>
      <c r="E16" t="s">
        <v>38</v>
      </c>
      <c r="F16" t="s">
        <v>44</v>
      </c>
    </row>
    <row r="17">
      <c r="A17">
        <v>1</v>
      </c>
      <c r="B17" t="s">
        <v>97</v>
      </c>
      <c r="C17" t="s">
        <v>79</v>
      </c>
      <c r="D17" s="11">
        <v>100</v>
      </c>
      <c r="E17" t="s">
        <v>24</v>
      </c>
      <c r="F17" t="s">
        <v>82</v>
      </c>
    </row>
    <row r="18">
      <c r="A18">
        <v>2</v>
      </c>
      <c r="B18" t="s">
        <v>98</v>
      </c>
      <c r="C18" t="s">
        <v>84</v>
      </c>
      <c r="D18" s="11">
        <v>10</v>
      </c>
      <c r="E18" t="s">
        <v>38</v>
      </c>
      <c r="F18" t="s">
        <v>60</v>
      </c>
    </row>
    <row r="19">
      <c r="A19">
        <v>2</v>
      </c>
      <c r="B19" t="s">
        <v>99</v>
      </c>
      <c r="C19" t="s">
        <v>79</v>
      </c>
      <c r="D19" s="11">
        <v>1</v>
      </c>
      <c r="E19" t="s">
        <v>34</v>
      </c>
      <c r="F19" t="s">
        <v>100</v>
      </c>
    </row>
    <row r="20">
      <c r="A20">
        <v>3</v>
      </c>
      <c r="B20" t="s">
        <v>101</v>
      </c>
      <c r="C20" t="s">
        <v>84</v>
      </c>
      <c r="D20" s="11">
        <v>0.2</v>
      </c>
      <c r="E20" t="s">
        <v>57</v>
      </c>
      <c r="F20" t="s">
        <v>54</v>
      </c>
    </row>
    <row r="21">
      <c r="A21">
        <v>2</v>
      </c>
      <c r="B21" t="s">
        <v>102</v>
      </c>
      <c r="C21" t="s">
        <v>84</v>
      </c>
      <c r="D21" s="11">
        <v>1</v>
      </c>
      <c r="E21" t="s">
        <v>38</v>
      </c>
      <c r="F21" t="s">
        <v>63</v>
      </c>
    </row>
    <row r="22">
      <c r="A22">
        <v>2</v>
      </c>
      <c r="B22" t="s">
        <v>103</v>
      </c>
      <c r="C22" t="s">
        <v>84</v>
      </c>
      <c r="D22" s="11">
        <v>11</v>
      </c>
      <c r="E22" t="s">
        <v>34</v>
      </c>
      <c r="F22" t="s">
        <v>33</v>
      </c>
    </row>
    <row r="23">
      <c r="A23">
        <v>2</v>
      </c>
      <c r="B23" t="s">
        <v>104</v>
      </c>
      <c r="C23" t="s">
        <v>84</v>
      </c>
      <c r="D23" s="11">
        <v>0.06</v>
      </c>
      <c r="E23" t="s">
        <v>38</v>
      </c>
      <c r="F23" t="s">
        <v>66</v>
      </c>
    </row>
    <row r="24">
      <c r="A24">
        <v>1</v>
      </c>
      <c r="B24" t="s">
        <v>105</v>
      </c>
      <c r="C24" t="s">
        <v>79</v>
      </c>
      <c r="D24" s="11">
        <v>100</v>
      </c>
      <c r="E24" t="s">
        <v>24</v>
      </c>
      <c r="F24" t="s">
        <v>106</v>
      </c>
    </row>
    <row r="25">
      <c r="A25">
        <v>2</v>
      </c>
      <c r="B25" t="s">
        <v>107</v>
      </c>
      <c r="C25" t="s">
        <v>79</v>
      </c>
      <c r="D25" s="11">
        <v>1</v>
      </c>
      <c r="E25" t="s">
        <v>24</v>
      </c>
      <c r="F25" t="s">
        <v>108</v>
      </c>
    </row>
    <row r="26">
      <c r="A26">
        <v>3</v>
      </c>
      <c r="B26" t="s">
        <v>109</v>
      </c>
      <c r="C26" t="s">
        <v>84</v>
      </c>
      <c r="D26" s="11">
        <v>0.76</v>
      </c>
      <c r="E26" t="s">
        <v>38</v>
      </c>
      <c r="F26" t="s">
        <v>37</v>
      </c>
    </row>
    <row r="27">
      <c r="A27">
        <v>2</v>
      </c>
      <c r="B27" t="s">
        <v>85</v>
      </c>
      <c r="C27" t="s">
        <v>79</v>
      </c>
      <c r="D27" s="11">
        <v>2</v>
      </c>
      <c r="E27" t="s">
        <v>34</v>
      </c>
      <c r="F27" t="s">
        <v>82</v>
      </c>
    </row>
    <row r="28">
      <c r="A28">
        <v>3</v>
      </c>
      <c r="B28" t="s">
        <v>86</v>
      </c>
      <c r="C28" t="s">
        <v>84</v>
      </c>
      <c r="D28" s="11">
        <v>1.96</v>
      </c>
      <c r="E28" t="s">
        <v>34</v>
      </c>
      <c r="F28" t="s">
        <v>33</v>
      </c>
    </row>
    <row r="29">
      <c r="A29">
        <v>3</v>
      </c>
      <c r="B29" t="s">
        <v>87</v>
      </c>
      <c r="C29" t="s">
        <v>84</v>
      </c>
      <c r="D29" s="11">
        <v>0.04</v>
      </c>
      <c r="E29" t="s">
        <v>38</v>
      </c>
      <c r="F2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116</v>
      </c>
      <c r="E3" t="s" s="13"/>
      <c r="F3"/>
    </row>
    <row r="4">
      <c r="A4" t="s">
        <v>2</v>
      </c>
      <c r="B4">
        <v>3</v>
      </c>
      <c r="C4"/>
      <c r="D4" t="s" s="13">
        <v>117</v>
      </c>
      <c r="E4" t="s" s="13"/>
      <c r="F4"/>
    </row>
    <row r="5">
      <c r="A5" t="s">
        <v>2</v>
      </c>
      <c r="B5">
        <v>4</v>
      </c>
      <c r="C5"/>
      <c r="D5" t="s" s="13">
        <v>118</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119</v>
      </c>
      <c r="B7">
        <v>1</v>
      </c>
      <c r="C7"/>
      <c r="D7" t="s" s="13">
        <v>120</v>
      </c>
      <c r="E7" t="s" s="13"/>
      <c r="F7"/>
    </row>
    <row r="8">
      <c r="A8" t="s">
        <v>119</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121</v>
      </c>
      <c r="B9">
        <v>1</v>
      </c>
      <c r="C9" t="s">
        <v>122</v>
      </c>
      <c r="D9" t="s" s="13">
        <v>123</v>
      </c>
      <c r="E9" t="s" s="13"/>
      <c r="F9"/>
    </row>
    <row r="10">
      <c r="A10" t="s">
        <v>124</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125</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126</v>
      </c>
      <c r="B12">
        <v>1</v>
      </c>
      <c r="C12"/>
      <c r="D12" t="s" s="13">
        <v>127</v>
      </c>
      <c r="E12" t="s" s="13"/>
      <c r="F12"/>
    </row>
    <row r="13">
      <c r="A13" t="s">
        <v>126</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128</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129</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130</v>
      </c>
      <c r="B4"/>
      <c r="C4"/>
      <c r="D4"/>
    </row>
    <row r="5">
      <c r="A5" t="s" s="16">
        <v>131</v>
      </c>
      <c r="B5" t="str" s="13">
        <f>Procedure!D2</f>
        <v>Mise en place du poste de travail — Vérifier les D.L.C., peser les denrées, sélectionner le matériel nécessaire. Laver et désinfecter le matériel et le poste de travail en suivant les protocoles.</v>
      </c>
      <c r="C5"/>
      <c r="D5"/>
    </row>
    <row r="6">
      <c r="A6" t="s" s="16">
        <v>132</v>
      </c>
      <c r="B6" t="str" s="13">
        <f>Procedure!D3</f>
        <v>Marquer la cuisson des légumes — Réaliser les légumes de couscous (sous-recette « Légumes de couscous »).</v>
      </c>
      <c r="C6"/>
      <c r="D6"/>
    </row>
    <row r="7">
      <c r="A7"/>
      <c r="B7" t="s">
        <v>133</v>
      </c>
      <c r="C7" s="11">
        <f>'Besoins'!$B$2*100</f>
        <v>100</v>
      </c>
      <c r="D7" t="s">
        <v>24</v>
      </c>
    </row>
    <row r="8">
      <c r="A8" t="s" s="16">
        <v>134</v>
      </c>
      <c r="B8" t="str" s="13">
        <f>Procedure!D4</f>
        <v>Cuire la semoule — Réaliser la semoule de couscous (sous-recette « Semoule de couscous nature »).</v>
      </c>
      <c r="C8"/>
      <c r="D8"/>
    </row>
    <row r="9">
      <c r="A9"/>
      <c r="B9" t="s">
        <v>135</v>
      </c>
      <c r="C9" s="11">
        <f>'Besoins'!$B$2*100</f>
        <v>100</v>
      </c>
      <c r="D9" t="s">
        <v>24</v>
      </c>
    </row>
    <row r="10">
      <c r="A10" t="s" s="16">
        <v>136</v>
      </c>
      <c r="B10" t="str" s="13">
        <f>Procedure!D5</f>
        <v>Confectionner la sauce harissa — Réaliser la harissa délayée (sous-recette « Harissa délayée au bouillon »), ou la sauce harissa maison (Fiche 201).</v>
      </c>
      <c r="C10"/>
      <c r="D10"/>
    </row>
    <row r="11">
      <c r="A11"/>
      <c r="B11" t="s">
        <v>137</v>
      </c>
      <c r="C11" s="11">
        <f>'Besoins'!$B$2*100</f>
        <v>100</v>
      </c>
      <c r="D11" t="s">
        <v>24</v>
      </c>
    </row>
    <row r="12">
      <c r="A12" t="s" s="16">
        <v>138</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139</v>
      </c>
      <c r="B14"/>
      <c r="C14"/>
      <c r="D14"/>
    </row>
    <row r="15">
      <c r="A15" t="s" s="16">
        <v>131</v>
      </c>
      <c r="B15" t="str" s="13">
        <f>Procedure!D7</f>
        <v>Préparations préliminaires — Déconditionner les boîtes de concentré de tomate suivant la procédure. Débarrasser dans une calotte, filmer et stocker au froid.</v>
      </c>
      <c r="C15"/>
      <c r="D15"/>
    </row>
    <row r="16">
      <c r="A16"/>
      <c r="B16" t="s">
        <v>140</v>
      </c>
      <c r="C16" s="11">
        <f>'Besoins'!$B$2*2</f>
        <v>2</v>
      </c>
      <c r="D16" t="s">
        <v>24</v>
      </c>
    </row>
    <row r="17">
      <c r="A17" t="s" s="16">
        <v>132</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141</v>
      </c>
      <c r="C18" s="11">
        <f>'Besoins'!$B$2*20</f>
        <v>20</v>
      </c>
      <c r="D18" t="s">
        <v>34</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142</v>
      </c>
      <c r="B27"/>
      <c r="C27"/>
      <c r="D27"/>
    </row>
    <row r="28">
      <c r="A28" t="s" s="16">
        <v>131</v>
      </c>
      <c r="B28" t="str" s="13">
        <f>"[DISSOUDRE] "&amp;Procedure!D9</f>
        <v>[DISSOUDRE] Dissoudre la poudre dans l'eau bouillante en fouettant, suivant les recommandations du fabricant.</v>
      </c>
      <c r="C28"/>
      <c r="D28"/>
    </row>
    <row r="29">
      <c r="A29"/>
      <c r="B29" t="s">
        <v>143</v>
      </c>
      <c r="C29" s="11">
        <f>'Besoins'!$B$2*1.96</f>
        <v>1.96</v>
      </c>
      <c r="D29" t="s">
        <v>34</v>
      </c>
    </row>
    <row r="30">
      <c r="A30"/>
      <c r="B30" t="s">
        <v>144</v>
      </c>
      <c r="C30" s="11">
        <f>'Besoins'!$B$2*0.04</f>
        <v>0.04</v>
      </c>
      <c r="D30" t="s">
        <v>38</v>
      </c>
    </row>
    <row r="31">
      <c r="A31"/>
      <c r="B31"/>
      <c r="C31"/>
      <c r="D31"/>
    </row>
    <row r="32">
      <c r="A32" t="s" s="15">
        <v>145</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146</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147</v>
      </c>
      <c r="B38"/>
      <c r="C38"/>
      <c r="D38"/>
    </row>
    <row r="39">
      <c r="A39" t="s" s="16">
        <v>131</v>
      </c>
      <c r="B39" t="str" s="13">
        <f>Procedure!D12</f>
        <v>Préparations préliminaires — Dans une calotte, faire fondre le beurre.</v>
      </c>
      <c r="C39"/>
      <c r="D39"/>
    </row>
    <row r="40">
      <c r="A40"/>
      <c r="B40" t="str">
        <f>Besoins!B17</f>
        <v>Beurre doux 82% MG plaquette</v>
      </c>
      <c r="C40" s="11">
        <f>Besoins!E17</f>
        <v>1</v>
      </c>
      <c r="D40" t="str">
        <f>Besoins!F17</f>
        <v>kg</v>
      </c>
    </row>
    <row r="41">
      <c r="A41" t="s" s="16">
        <v>132</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143</v>
      </c>
      <c r="C42" s="11">
        <f>'Besoins'!$B$2*11</f>
        <v>11</v>
      </c>
      <c r="D42" t="s">
        <v>34</v>
      </c>
    </row>
    <row r="43">
      <c r="A43"/>
      <c r="B43" t="str">
        <f>Besoins!B19</f>
        <v>Sel fin de cuisine</v>
      </c>
      <c r="C43" s="11">
        <f>Besoins!E19</f>
        <v>0.06</v>
      </c>
      <c r="D43" t="str">
        <f>Besoins!F19</f>
        <v>kg</v>
      </c>
    </row>
    <row r="44">
      <c r="A44"/>
      <c r="B44" t="str">
        <f>Besoins!B16</f>
        <v>Couscous moyen sac 5kg</v>
      </c>
      <c r="C44" s="11">
        <f>Besoins!E16</f>
        <v>10</v>
      </c>
      <c r="D44" t="str">
        <f>Besoins!F16</f>
        <v>kg</v>
      </c>
    </row>
    <row r="45">
      <c r="A45"/>
      <c r="B45" t="s">
        <v>148</v>
      </c>
      <c r="C45" s="11">
        <f>'Besoins'!$B$2*1</f>
        <v>1</v>
      </c>
      <c r="D45" t="s">
        <v>34</v>
      </c>
    </row>
    <row r="46">
      <c r="A46"/>
      <c r="B46"/>
      <c r="C46"/>
      <c r="D46"/>
    </row>
    <row r="47">
      <c r="A47" t="s" s="15">
        <v>149</v>
      </c>
      <c r="B47"/>
      <c r="C47"/>
      <c r="D47"/>
    </row>
    <row r="48">
      <c r="A48" t="s" s="16">
        <v>131</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150</v>
      </c>
      <c r="C49" s="11">
        <f>'Besoins'!$B$2*1</f>
        <v>1</v>
      </c>
      <c r="D49" t="s">
        <v>24</v>
      </c>
    </row>
    <row r="50">
      <c r="A50"/>
      <c r="B50" t="s">
        <v>141</v>
      </c>
      <c r="C50" s="11">
        <f>'Besoins'!$B$2*2</f>
        <v>2</v>
      </c>
      <c r="D50" t="s">
        <v>34</v>
      </c>
    </row>
    <row r="51">
      <c r="A51"/>
      <c r="B51"/>
      <c r="C51"/>
      <c r="D51"/>
    </row>
    <row r="52">
      <c r="A52" t="s" s="18">
        <v>21</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2026-09-27T17:13:49Z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2026-09-27T17:13:49Z</dcterms:modified>
  <cp:revision>1</cp:revision>
</cp:coreProperties>
</file>