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<sst xmlns="http://schemas.openxmlformats.org/spreadsheetml/2006/main" count="117" uniqueCount="117">
  <si>
    <t>Fiche technique</t>
  </si>
  <si>
    <t>Nom</t>
  </si>
  <si>
    <t>SAUCE BOLOGNAISE — BASE SPAGHETTIS</t>
  </si>
  <si>
    <t>Code</t>
  </si>
  <si>
    <t>GRO-BOLO-B</t>
  </si>
  <si>
    <t>Classe</t>
  </si>
  <si>
    <t>Sauces collectivité (GRO.SAUCES)</t>
  </si>
  <si>
    <t>Statut</t>
  </si>
  <si>
    <t>publie</t>
  </si>
  <si>
    <t>Verrouillée</t>
  </si>
  <si>
    <t>Non</t>
  </si>
  <si>
    <t>Source bibliographique</t>
  </si>
  <si>
    <t>Provenance</t>
  </si>
  <si>
    <t>Quantité de référence</t>
  </si>
  <si>
    <t>15,5 lt</t>
  </si>
  <si>
    <t>Coût de revient (qt de référence)</t>
  </si>
  <si>
    <t>Coût unitaire</t>
  </si>
  <si>
    <t>Quantité demandée pour cet export</t>
  </si>
  <si>
    <t>Coût de revient total pour cette quantité</t>
  </si>
  <si>
    <t>Export généré le</t>
  </si>
  <si>
    <t>20/09/2026 23:23</t>
  </si>
  <si>
    <t>CUIS.web — Portage du CUIS Clipper de 1992 par Palika &amp; Bernard Vandendaele (créateur du moteur récursif d'origine)</t>
  </si>
  <si>
    <t>Besoins matière</t>
  </si>
  <si>
    <t>Multiplicateur souhaité</t>
  </si>
  <si>
    <t>lt</t>
  </si>
  <si>
    <t>Quantité obtenue</t>
  </si>
  <si>
    <t>Matière première</t>
  </si>
  <si>
    <t>Base (×1, modifiable)</t>
  </si>
  <si>
    <t>Quantité</t>
  </si>
  <si>
    <t>Unité</t>
  </si>
  <si>
    <t>Coût</t>
  </si>
  <si>
    <t>CONC-TOMATE</t>
  </si>
  <si>
    <t>Concentré de tomate double</t>
  </si>
  <si>
    <t>Concentrés et purées cuisines</t>
  </si>
  <si>
    <t>pc</t>
  </si>
  <si>
    <t>CONS-TOMATE-CUB</t>
  </si>
  <si>
    <t>Tomates concassées en dés (boîte)</t>
  </si>
  <si>
    <t>Conserves de légumes</t>
  </si>
  <si>
    <t>00000061</t>
  </si>
  <si>
    <t>EAU</t>
  </si>
  <si>
    <t>Matières diverses (à trier)</t>
  </si>
  <si>
    <t>EPI-POIVRE-NOIR</t>
  </si>
  <si>
    <t>Poivre noir moulu</t>
  </si>
  <si>
    <t>Épices en poudre et graines</t>
  </si>
  <si>
    <t>kg</t>
  </si>
  <si>
    <t>MEL-HERBES-PRO</t>
  </si>
  <si>
    <t>Herbes de Provence</t>
  </si>
  <si>
    <t>Mélanges et épices composées</t>
  </si>
  <si>
    <t>RNME1014107</t>
  </si>
  <si>
    <t>Vin blanc bib 10L UE</t>
  </si>
  <si>
    <t>Boissons</t>
  </si>
  <si>
    <t>u</t>
  </si>
  <si>
    <t>KNORR-FBLIE-STD</t>
  </si>
  <si>
    <t>Fonds Brun Lié (Knorr Professional)</t>
  </si>
  <si>
    <t>Fonds déshydratés et poudres</t>
  </si>
  <si>
    <t>HUI-TOURNESOL</t>
  </si>
  <si>
    <t>Huile de tournesol raffinée vrac</t>
  </si>
  <si>
    <t>Huiles végétales</t>
  </si>
  <si>
    <t>RNM4G100917</t>
  </si>
  <si>
    <t>Ails pelés 4G</t>
  </si>
  <si>
    <t>Légumes 4ème et 5ème gamme</t>
  </si>
  <si>
    <t>SEL-FIN</t>
  </si>
  <si>
    <t>Sel fin de cuisine</t>
  </si>
  <si>
    <t>Sels et condiments de base</t>
  </si>
  <si>
    <t>RNMS00780</t>
  </si>
  <si>
    <t>Oignons émincés surgelés</t>
  </si>
  <si>
    <t>Légumes surgelés</t>
  </si>
  <si>
    <t>RNMS00117</t>
  </si>
  <si>
    <t>Viande hachée 20% MG IQF UE</t>
  </si>
  <si>
    <t>Viandes surgelées</t>
  </si>
  <si>
    <t>Total</t>
  </si>
  <si>
    <t>Niveau</t>
  </si>
  <si>
    <t>Composant</t>
  </si>
  <si>
    <t>Type</t>
  </si>
  <si>
    <t>Quantité (pour 15,5 lt)</t>
  </si>
  <si>
    <t>recette</t>
  </si>
  <si>
    <t>Sauces collectivité</t>
  </si>
  <si>
    <t xml:space="preserve">    ↳ Viande hachée 20% MG IQF UE</t>
  </si>
  <si>
    <t>matiere</t>
  </si>
  <si>
    <t xml:space="preserve">    ↳ Oignons émincés surgelés</t>
  </si>
  <si>
    <t xml:space="preserve">    ↳ Ails pelés 4G</t>
  </si>
  <si>
    <t xml:space="preserve">    ↳ VIN BLANC CUISSON (L)</t>
  </si>
  <si>
    <t>Conversions diverses</t>
  </si>
  <si>
    <t xml:space="preserve">        ↳ Vin blanc bib 10L UE</t>
  </si>
  <si>
    <t xml:space="preserve">    ↳ Fond brun de veau reconstitue (collectivite)</t>
  </si>
  <si>
    <t>Préparations de base collectivité</t>
  </si>
  <si>
    <t xml:space="preserve">        ↳ EAU</t>
  </si>
  <si>
    <t xml:space="preserve">        ↳ Fonds Brun Lié (Knorr Professional)</t>
  </si>
  <si>
    <t xml:space="preserve">    ↳ Tomate concassée — 1 boîte 5/1 (pièce)</t>
  </si>
  <si>
    <t xml:space="preserve">        ↳ Tomate concassée — boîte 5/1 (collectivité)</t>
  </si>
  <si>
    <t xml:space="preserve">            ↳ Tomates concassées en dés (boîte)</t>
  </si>
  <si>
    <t xml:space="preserve">    ↳ Concentré de tomate double</t>
  </si>
  <si>
    <t xml:space="preserve">    ↳ Huile de tournesol raffinée vrac</t>
  </si>
  <si>
    <t xml:space="preserve">    ↳ Herbes de Provence</t>
  </si>
  <si>
    <t xml:space="preserve">    ↳ Sel fin de cuisine</t>
  </si>
  <si>
    <t xml:space="preserve">    ↳ Poivre noir moulu</t>
  </si>
  <si>
    <t>Recette</t>
  </si>
  <si>
    <t>#</t>
  </si>
  <si>
    <t>Verbe</t>
  </si>
  <si>
    <t>Étape</t>
  </si>
  <si>
    <t>Précision technique</t>
  </si>
  <si>
    <t>Durée</t>
  </si>
  <si>
    <t>Fond brun de veau reconstitue (collectivite)</t>
  </si>
  <si>
    <t>DISSOUDRE</t>
  </si>
  <si>
    <t>Délayer la poudre dans l'eau froide en fouettant, puis porter à ébullition en remuant régulièrement.</t>
  </si>
  <si>
    <t>Tomate concassée — 1 boîte 5/1 (pièce)</t>
  </si>
  <si>
    <t>Tomate concassée — boîte 5/1 (collectivité)</t>
  </si>
  <si>
    <t>Fiche technique — SAUCE BOLOGNAISE — BASE SPAGHETTIS</t>
  </si>
  <si>
    <t>SAUCE BOLOGNAISE — BASE SPAGHETTIS  GRO-BOLO-B</t>
  </si>
  <si>
    <t>1.</t>
  </si>
  <si>
    <t>2.</t>
  </si>
  <si>
    <t>3.</t>
  </si>
  <si>
    <t>4.</t>
  </si>
  <si>
    <t>5.</t>
  </si>
  <si>
    <t>↳ Fond brun de veau reconstitue (collectivite)  GRO-FOND-VEAU</t>
  </si>
  <si>
    <t>↳ Tomate concassée — 1 boîte 5/1 (pièce)  GRO-CONS-TOM-P</t>
  </si>
  <si>
    <t>↳ Tomate concassée — boîte 5/1 (collectivité)  GRO-CONS-TOM-51</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</si>
</sst>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9">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10"/>
      <color rgb="FF777777"/>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20">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applyAlignment="1">
      <alignment wrapText="1"/>
    </xf>
    <xf numFmtId="0" fontId="8"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315.3528</v>
      </c>
    </row>
    <row r="12">
      <c r="A12" t="s" s="3">
        <v>16</v>
      </c>
      <c r="B12" s="4">
        <v>20.345341935484</v>
      </c>
    </row>
    <row r="13">
      <c r="A13"/>
      <c r="B13"/>
    </row>
    <row r="14">
      <c r="A14" t="s" s="5">
        <v>17</v>
      </c>
      <c r="B14" t="s" s="5">
        <v>14</v>
      </c>
    </row>
    <row r="15">
      <c r="A15" t="s" s="5">
        <v>18</v>
      </c>
      <c r="B15" s="6">
        <v>315.3528</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9"/>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15.5</v>
      </c>
      <c r="C3" t="s" s="10">
        <v>24</v>
      </c>
      <c r="D3"/>
      <c r="E3"/>
      <c r="F3"/>
    </row>
    <row r="4">
      <c r="A4" t="s">
        <v>25</v>
      </c>
      <c r="B4" s="11">
        <f>$B$2*B3</f>
        <v>15.5</v>
      </c>
      <c r="C4" t="str">
        <f>C3</f>
        <v>lt</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0.5</v>
      </c>
      <c r="E7" s="11">
        <f>D7*$B$2</f>
        <v>0.5</v>
      </c>
      <c r="F7" t="s">
        <v>34</v>
      </c>
      <c r="G7" s="4">
        <f>E7*12.6</f>
        <v>6.3</v>
      </c>
    </row>
    <row r="8">
      <c r="A8" t="s">
        <v>35</v>
      </c>
      <c r="B8" t="s">
        <v>36</v>
      </c>
      <c r="C8" t="s">
        <v>37</v>
      </c>
      <c r="D8" s="9">
        <v>2</v>
      </c>
      <c r="E8" s="11">
        <f>D8*$B$2</f>
        <v>2</v>
      </c>
      <c r="F8" t="s">
        <v>34</v>
      </c>
      <c r="G8" s="4">
        <f>E8*2.645</f>
        <v>5.29</v>
      </c>
    </row>
    <row r="9">
      <c r="A9" t="s" s="12">
        <v>38</v>
      </c>
      <c r="B9" t="s">
        <v>39</v>
      </c>
      <c r="C9" t="s">
        <v>40</v>
      </c>
      <c r="D9" s="9">
        <v>9.75</v>
      </c>
      <c r="E9" s="11">
        <f>D9*$B$2</f>
        <v>9.75</v>
      </c>
      <c r="F9" t="s">
        <v>24</v>
      </c>
      <c r="G9" s="4">
        <f>E9*0.003</f>
        <v>0.02925</v>
      </c>
    </row>
    <row r="10">
      <c r="A10" t="s">
        <v>41</v>
      </c>
      <c r="B10" t="s">
        <v>42</v>
      </c>
      <c r="C10" t="s">
        <v>43</v>
      </c>
      <c r="D10" s="9">
        <v>0.007</v>
      </c>
      <c r="E10" s="11">
        <f>D10*$B$2</f>
        <v>0.007</v>
      </c>
      <c r="F10" t="s">
        <v>44</v>
      </c>
      <c r="G10" s="4">
        <f>E10*12.5</f>
        <v>0.0875</v>
      </c>
    </row>
    <row r="11">
      <c r="A11" t="s">
        <v>45</v>
      </c>
      <c r="B11" t="s">
        <v>46</v>
      </c>
      <c r="C11" t="s">
        <v>47</v>
      </c>
      <c r="D11" s="9">
        <v>0.015</v>
      </c>
      <c r="E11" s="11">
        <f>D11*$B$2</f>
        <v>0.015</v>
      </c>
      <c r="F11" t="s">
        <v>44</v>
      </c>
      <c r="G11" s="4">
        <f>E11*9.5</f>
        <v>0.1425</v>
      </c>
    </row>
    <row r="12">
      <c r="A12" t="s">
        <v>48</v>
      </c>
      <c r="B12" t="s">
        <v>49</v>
      </c>
      <c r="C12" t="s">
        <v>50</v>
      </c>
      <c r="D12" s="9">
        <v>0.3</v>
      </c>
      <c r="E12" s="11">
        <f>D12*$B$2</f>
        <v>0.3</v>
      </c>
      <c r="F12" t="s">
        <v>51</v>
      </c>
      <c r="G12" s="4">
        <f>E12*24.02</f>
        <v>7.206</v>
      </c>
    </row>
    <row r="13">
      <c r="A13" t="s">
        <v>52</v>
      </c>
      <c r="B13" t="s">
        <v>53</v>
      </c>
      <c r="C13" t="s">
        <v>54</v>
      </c>
      <c r="D13" s="9">
        <v>0.25</v>
      </c>
      <c r="E13" s="11">
        <f>D13*$B$2</f>
        <v>0.25</v>
      </c>
      <c r="F13" t="s">
        <v>44</v>
      </c>
      <c r="G13" s="4">
        <f>E13*0</f>
        <v>0</v>
      </c>
    </row>
    <row r="14">
      <c r="A14" t="s">
        <v>55</v>
      </c>
      <c r="B14" t="s">
        <v>56</v>
      </c>
      <c r="C14" t="s">
        <v>57</v>
      </c>
      <c r="D14" s="9">
        <v>0.5</v>
      </c>
      <c r="E14" s="11">
        <f>D14*$B$2</f>
        <v>0.5</v>
      </c>
      <c r="F14" t="s">
        <v>24</v>
      </c>
      <c r="G14" s="4">
        <f>E14*1.05</f>
        <v>0.525</v>
      </c>
    </row>
    <row r="15">
      <c r="A15" t="s">
        <v>58</v>
      </c>
      <c r="B15" t="s">
        <v>59</v>
      </c>
      <c r="C15" t="s">
        <v>60</v>
      </c>
      <c r="D15" s="9">
        <v>0.2</v>
      </c>
      <c r="E15" s="11">
        <f>D15*$B$2</f>
        <v>0.2</v>
      </c>
      <c r="F15" t="s">
        <v>44</v>
      </c>
      <c r="G15" s="4">
        <f>E15*8.11</f>
        <v>1.622</v>
      </c>
    </row>
    <row r="16">
      <c r="A16" t="s">
        <v>61</v>
      </c>
      <c r="B16" t="s">
        <v>62</v>
      </c>
      <c r="C16" t="s">
        <v>63</v>
      </c>
      <c r="D16" s="9">
        <v>0.073</v>
      </c>
      <c r="E16" s="11">
        <f>D16*$B$2</f>
        <v>0.073</v>
      </c>
      <c r="F16" t="s">
        <v>44</v>
      </c>
      <c r="G16" s="4">
        <f>E16*0.35</f>
        <v>0.02555</v>
      </c>
    </row>
    <row r="17">
      <c r="A17" t="s">
        <v>64</v>
      </c>
      <c r="B17" t="s">
        <v>65</v>
      </c>
      <c r="C17" t="s">
        <v>66</v>
      </c>
      <c r="D17" s="9">
        <v>2.5</v>
      </c>
      <c r="E17" s="11">
        <f>D17*$B$2</f>
        <v>2.5</v>
      </c>
      <c r="F17" t="s">
        <v>44</v>
      </c>
      <c r="G17" s="4">
        <f>E17*3.89</f>
        <v>9.725</v>
      </c>
    </row>
    <row r="18">
      <c r="A18" t="s">
        <v>67</v>
      </c>
      <c r="B18" t="s">
        <v>68</v>
      </c>
      <c r="C18" t="s">
        <v>69</v>
      </c>
      <c r="D18" s="9">
        <v>12</v>
      </c>
      <c r="E18" s="11">
        <f>D18*$B$2</f>
        <v>12</v>
      </c>
      <c r="F18" t="s">
        <v>44</v>
      </c>
      <c r="G18" s="4">
        <f>E18*23.7</f>
        <v>284.4</v>
      </c>
    </row>
    <row r="19">
      <c r="A19"/>
      <c r="B19"/>
      <c r="C19"/>
      <c r="D19"/>
      <c r="E19"/>
      <c r="F19" t="s" s="3">
        <v>70</v>
      </c>
      <c r="G19" s="13">
        <f>SUM(G7:G18)</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8"/>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71</v>
      </c>
      <c r="B1" t="s" s="2">
        <v>72</v>
      </c>
      <c r="C1" t="s" s="2">
        <v>73</v>
      </c>
      <c r="D1" t="s" s="2">
        <v>74</v>
      </c>
      <c r="E1" t="s" s="2">
        <v>29</v>
      </c>
      <c r="F1" t="s" s="2">
        <v>5</v>
      </c>
    </row>
    <row r="2">
      <c r="A2">
        <v>0</v>
      </c>
      <c r="B2" t="s">
        <v>2</v>
      </c>
      <c r="C2" t="s">
        <v>75</v>
      </c>
      <c r="D2" s="11">
        <v>15.5</v>
      </c>
      <c r="E2" t="s">
        <v>24</v>
      </c>
      <c r="F2" t="s">
        <v>76</v>
      </c>
    </row>
    <row r="3">
      <c r="A3">
        <v>1</v>
      </c>
      <c r="B3" t="s">
        <v>77</v>
      </c>
      <c r="C3" t="s">
        <v>78</v>
      </c>
      <c r="D3" s="11">
        <v>12</v>
      </c>
      <c r="E3" t="s">
        <v>44</v>
      </c>
      <c r="F3" t="s">
        <v>69</v>
      </c>
    </row>
    <row r="4">
      <c r="A4">
        <v>1</v>
      </c>
      <c r="B4" t="s">
        <v>79</v>
      </c>
      <c r="C4" t="s">
        <v>78</v>
      </c>
      <c r="D4" s="11">
        <v>2.5</v>
      </c>
      <c r="E4" t="s">
        <v>44</v>
      </c>
      <c r="F4" t="s">
        <v>66</v>
      </c>
    </row>
    <row r="5">
      <c r="A5">
        <v>1</v>
      </c>
      <c r="B5" t="s">
        <v>80</v>
      </c>
      <c r="C5" t="s">
        <v>78</v>
      </c>
      <c r="D5" s="11">
        <v>0.2</v>
      </c>
      <c r="E5" t="s">
        <v>44</v>
      </c>
      <c r="F5" t="s">
        <v>60</v>
      </c>
    </row>
    <row r="6">
      <c r="A6">
        <v>1</v>
      </c>
      <c r="B6" t="s">
        <v>81</v>
      </c>
      <c r="C6" t="s">
        <v>75</v>
      </c>
      <c r="D6" s="11">
        <v>3</v>
      </c>
      <c r="E6" t="s">
        <v>24</v>
      </c>
      <c r="F6" t="s">
        <v>82</v>
      </c>
    </row>
    <row r="7">
      <c r="A7">
        <v>2</v>
      </c>
      <c r="B7" t="s">
        <v>83</v>
      </c>
      <c r="C7" t="s">
        <v>78</v>
      </c>
      <c r="D7" s="11">
        <v>0.3</v>
      </c>
      <c r="E7" t="s">
        <v>51</v>
      </c>
      <c r="F7" t="s">
        <v>50</v>
      </c>
    </row>
    <row r="8">
      <c r="A8">
        <v>1</v>
      </c>
      <c r="B8" t="s">
        <v>84</v>
      </c>
      <c r="C8" t="s">
        <v>75</v>
      </c>
      <c r="D8" s="11">
        <v>10</v>
      </c>
      <c r="E8" t="s">
        <v>24</v>
      </c>
      <c r="F8" t="s">
        <v>85</v>
      </c>
    </row>
    <row r="9">
      <c r="A9">
        <v>2</v>
      </c>
      <c r="B9" t="s">
        <v>86</v>
      </c>
      <c r="C9" t="s">
        <v>78</v>
      </c>
      <c r="D9" s="11">
        <v>9.75</v>
      </c>
      <c r="E9" t="s">
        <v>24</v>
      </c>
      <c r="F9" t="s">
        <v>40</v>
      </c>
    </row>
    <row r="10">
      <c r="A10">
        <v>2</v>
      </c>
      <c r="B10" t="s">
        <v>87</v>
      </c>
      <c r="C10" t="s">
        <v>78</v>
      </c>
      <c r="D10" s="11">
        <v>0.25</v>
      </c>
      <c r="E10" t="s">
        <v>44</v>
      </c>
      <c r="F10" t="s">
        <v>54</v>
      </c>
    </row>
    <row r="11">
      <c r="A11">
        <v>1</v>
      </c>
      <c r="B11" t="s">
        <v>88</v>
      </c>
      <c r="C11" t="s">
        <v>75</v>
      </c>
      <c r="D11" s="11">
        <v>2</v>
      </c>
      <c r="E11" t="s">
        <v>34</v>
      </c>
      <c r="F11" t="s">
        <v>85</v>
      </c>
    </row>
    <row r="12">
      <c r="A12">
        <v>2</v>
      </c>
      <c r="B12" t="s">
        <v>89</v>
      </c>
      <c r="C12" t="s">
        <v>75</v>
      </c>
      <c r="D12" s="11">
        <v>4.6</v>
      </c>
      <c r="E12" t="s">
        <v>44</v>
      </c>
      <c r="F12" t="s">
        <v>85</v>
      </c>
    </row>
    <row r="13">
      <c r="A13">
        <v>3</v>
      </c>
      <c r="B13" t="s">
        <v>90</v>
      </c>
      <c r="C13" t="s">
        <v>78</v>
      </c>
      <c r="D13" s="11">
        <v>2</v>
      </c>
      <c r="E13" t="s">
        <v>34</v>
      </c>
      <c r="F13" t="s">
        <v>37</v>
      </c>
    </row>
    <row r="14">
      <c r="A14">
        <v>1</v>
      </c>
      <c r="B14" t="s">
        <v>91</v>
      </c>
      <c r="C14" t="s">
        <v>78</v>
      </c>
      <c r="D14" s="11">
        <v>0.5</v>
      </c>
      <c r="E14" t="s">
        <v>44</v>
      </c>
      <c r="F14" t="s">
        <v>33</v>
      </c>
    </row>
    <row r="15">
      <c r="A15">
        <v>1</v>
      </c>
      <c r="B15" t="s">
        <v>92</v>
      </c>
      <c r="C15" t="s">
        <v>78</v>
      </c>
      <c r="D15" s="11">
        <v>0.5</v>
      </c>
      <c r="E15" t="s">
        <v>24</v>
      </c>
      <c r="F15" t="s">
        <v>57</v>
      </c>
    </row>
    <row r="16">
      <c r="A16">
        <v>1</v>
      </c>
      <c r="B16" t="s">
        <v>93</v>
      </c>
      <c r="C16" t="s">
        <v>78</v>
      </c>
      <c r="D16" s="11">
        <v>0.015</v>
      </c>
      <c r="E16" t="s">
        <v>44</v>
      </c>
      <c r="F16" t="s">
        <v>47</v>
      </c>
    </row>
    <row r="17">
      <c r="A17">
        <v>1</v>
      </c>
      <c r="B17" t="s">
        <v>94</v>
      </c>
      <c r="C17" t="s">
        <v>78</v>
      </c>
      <c r="D17" s="11">
        <v>0.073</v>
      </c>
      <c r="E17" t="s">
        <v>44</v>
      </c>
      <c r="F17" t="s">
        <v>63</v>
      </c>
    </row>
    <row r="18">
      <c r="A18">
        <v>1</v>
      </c>
      <c r="B18" t="s">
        <v>95</v>
      </c>
      <c r="C18" t="s">
        <v>78</v>
      </c>
      <c r="D18" s="11">
        <v>0.007</v>
      </c>
      <c r="E18" t="s">
        <v>44</v>
      </c>
      <c r="F18" t="s">
        <v>43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9"/>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96</v>
      </c>
      <c r="B1" t="s" s="2">
        <v>97</v>
      </c>
      <c r="C1" t="s" s="2">
        <v>98</v>
      </c>
      <c r="D1" t="s" s="2">
        <v>99</v>
      </c>
      <c r="E1" t="s" s="2">
        <v>100</v>
      </c>
      <c r="F1" t="s" s="2">
        <v>101</v>
      </c>
    </row>
    <row r="2">
      <c r="A2" t="s">
        <v>2</v>
      </c>
      <c r="B2">
        <v>1</v>
      </c>
      <c r="C2"/>
      <c r="D2" t="inlineStr" s="14">
        <is>
          <t>Mise en place du poste de travail — Vérifier les D.L.C., peser les denrées, sélectionner le matériel. Désinfecter le matériel et le poste de travail suivant la procédure.</t>
        </is>
      </c>
      <c r="E2" t="s" s="14"/>
      <c r="F2"/>
    </row>
    <row r="3">
      <c r="A3" t="s">
        <v>2</v>
      </c>
      <c r="B3">
        <v>2</v>
      </c>
      <c r="C3"/>
      <c r="D3" t="inlineStr" s="14">
        <is>
          <t>Préparations préliminaires — Déconditionner la viande hachée suivant la procédure, réserver dans des bacs perforés prévus pour la cuisson. Déconditionner la tomate concassée suivant la procédure, égoutter et réserver au froid. Hacher l'oignon au cutter. Réaliser le fond brun de veau lié à partir de fond à réhydrater, réserver au bain-marie. Préchauffer le four sur position chaleur sèche à +200°C.</t>
        </is>
      </c>
      <c r="E3" t="s" s="14"/>
      <c r="F3"/>
    </row>
    <row r="4">
      <c r="A4" t="s">
        <v>2</v>
      </c>
      <c r="B4">
        <v>3</v>
      </c>
      <c r="C4"/>
      <c r="D4" t="inlineStr" s="14">
        <is>
          <t>Confectionner la sauce bolognaise — Dans la sauteuse, à l'huile, faire suer l'oignon haché. Déglacer au vin blanc, réduire de moitié. Mouiller avec le fond de veau lié. Ajouter l'ail, les herbes de Provence, la tomate concentrée et la tomate concassée. Saler et poivrer, laisser mijoter.</t>
        </is>
      </c>
      <c r="E4" t="s" s="14"/>
      <c r="F4"/>
    </row>
    <row r="5">
      <c r="A5" t="s">
        <v>2</v>
      </c>
      <c r="B5">
        <v>4</v>
      </c>
      <c r="C5"/>
      <c r="D5" t="inlineStr" s="14">
        <is>
          <t>Saisir et incorporer la viande — Pendant la cuisson de la sauce, enfourner et saisir la viande hachée au four pendant 5 minutes. Verser la viande saisie dans la sauce. Laisser mijoter 3 à 4 minutes (ne pas trop cuire la viande, au risque de durcissement et de perte de poids). Rectifier l'assaisonnement.</t>
        </is>
      </c>
      <c r="E5" t="s" s="14"/>
      <c r="F5"/>
    </row>
    <row r="6">
      <c r="A6" t="s">
        <v>2</v>
      </c>
      <c r="B6">
        <v>5</v>
      </c>
      <c r="C6"/>
      <c r="D6" t="inlineStr" s="14">
        <is>
          <t>Finition — Débarrasser la sauce bolognaise en bacs de service. Contrôler la température au cœur suivant la procédure de fin de cuisson. Stocker en armoire chaude et maintenir à +63°C en attente de consommation.</t>
        </is>
      </c>
      <c r="E6" t="s" s="14"/>
      <c r="F6"/>
    </row>
    <row r="7">
      <c r="A7" t="s">
        <v>102</v>
      </c>
      <c r="B7">
        <v>1</v>
      </c>
      <c r="C7" t="s">
        <v>103</v>
      </c>
      <c r="D7" t="s" s="14">
        <v>104</v>
      </c>
      <c r="E7" t="s" s="14"/>
      <c r="F7"/>
    </row>
    <row r="8">
      <c r="A8" t="s">
        <v>105</v>
      </c>
      <c r="B8"/>
      <c r="C8"/>
      <c r="D8" t="inlineStr" s="14">
        <is>
          <t>Pivot niveau pièce : représente 1 boîte 5/1 de tomate concassée telle qu'achetée. Utilisé par toute fiche exprimant la tomate concassée en nombre de boîtes (cas de tout le corpus actuel : Fiches 098, 109, 134A/B, 136A/B, 143, 146). Descend vers GRO-CONS-TOM-51 (kg) qui descend lui-même vers CONS-TOMATE-CUB (pc, matière réellement achetée) -- chaîne unique, pas de double pivot. Permet un état de commande fournisseur en boîtes à partir d'un cumul de recettes. Décision Palika 20/09/2026.</t>
        </is>
      </c>
      <c r="E8"/>
      <c r="F8"/>
    </row>
    <row r="9">
      <c r="A9" t="s">
        <v>106</v>
      </c>
      <c r="B9"/>
      <c r="C9"/>
      <c r="D9" t="inlineStr" s="14">
        <is>
          <t>Pivot de conversion : 1 boîte 5/1 de tomate concassée en dés = 2,300kg net (sourcé sur le texte réel du livre, vérifié mot à mot sur les Fiches 098/109/143/146). CONS-TOMATE-CUB reste la vraie MP catalogue (boîte 5/1 telle qu'achetée) -- ce pivot l'intègre en recette récursive au lieu de la lier en direct comme une matière à prix fixe (même correction que GRO-CONC-TOM-51 pour le concentré, Migration 613). À utiliser pour toute fiche CDC exprimant la tomate concassée/pelée en boîte(s) 5/1 -- PAS pour les tomates en dés SURGELÉES (produit différent, ex. Fiche 203 sauce andalouse, hors périmètre de ce pivot).</t>
        </is>
      </c>
      <c r="E9"/>
      <c r="F9"/>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2"/>
  <cols>
    <col min="1" max="1" width="22" customWidth="1"/>
    <col min="2" max="2" width="52" customWidth="1"/>
    <col min="3" max="3" width="14" customWidth="1"/>
    <col min="4" max="4" width="10" customWidth="1"/>
  </cols>
  <sheetData>
    <row r="1" customHeight="1" ht="24">
      <c r="A1" t="s" s="7">
        <v>107</v>
      </c>
      <c r="B1"/>
      <c r="C1"/>
      <c r="D1"/>
    </row>
    <row r="2">
      <c r="A2" t="str" s="15">
        <f>"GRO-BOLO-B · GRO.SAUCES · référence : "&amp;Besoins!B3&amp;" "&amp;Besoins!C3&amp;" · multiplicateur réglable sur la feuille ""Besoins"""</f>
        <v>GRO-BOLO-B · GRO.SAUCES · référence : 15,5 lt · multiplicateur réglable sur la feuille </v>
      </c>
      <c r="B2"/>
      <c r="C2"/>
      <c r="D2"/>
    </row>
    <row r="3">
      <c r="A3"/>
      <c r="B3"/>
      <c r="C3"/>
      <c r="D3"/>
    </row>
    <row r="4">
      <c r="A4" t="s" s="16">
        <v>108</v>
      </c>
      <c r="B4"/>
      <c r="C4"/>
      <c r="D4"/>
    </row>
    <row r="5">
      <c r="A5" t="s" s="17">
        <v>109</v>
      </c>
      <c r="B5" t="str" s="14">
        <f>Procedure!D2</f>
        <v>Mise en place du poste de travail — Vérifier les D.L.C., peser les denrées, sélectionner le matériel. Désinfecter le matériel et le poste de travail suivant la procédure.</v>
      </c>
      <c r="C5"/>
      <c r="D5"/>
    </row>
    <row r="6">
      <c r="A6" t="s" s="17">
        <v>110</v>
      </c>
      <c r="B6" t="str" s="14">
        <f>Procedure!D3</f>
        <v>Préparations préliminaires — Déconditionner la viande hachée suivant la procédure, réserver dans des bacs perforés prévus pour la cuisson. Déconditionner la tomate concassée suivant la procédure, égoutter et réserver au froid. Hacher l'oignon au cutter. Réaliser le fond brun de veau lié à partir de fond à réhydrater, réserver au bain-marie. Préchauffer le four sur position chaleur sèche à +200°C.</v>
      </c>
      <c r="C6"/>
      <c r="D6"/>
    </row>
    <row r="7">
      <c r="A7" t="s" s="17">
        <v>111</v>
      </c>
      <c r="B7" t="str" s="14">
        <f>Procedure!D4</f>
        <v>Confectionner la sauce bolognaise — Dans la sauteuse, à l'huile, faire suer l'oignon haché. Déglacer au vin blanc, réduire de moitié. Mouiller avec le fond de veau lié. Ajouter l'ail, les herbes de Provence, la tomate concentrée et la tomate concassée. Saler et poivrer, laisser mijoter.</v>
      </c>
      <c r="C7"/>
      <c r="D7"/>
    </row>
    <row r="8">
      <c r="A8" t="s" s="17">
        <v>112</v>
      </c>
      <c r="B8" t="str" s="14">
        <f>Procedure!D5</f>
        <v>Saisir et incorporer la viande — Pendant la cuisson de la sauce, enfourner et saisir la viande hachée au four pendant 5 minutes. Verser la viande saisie dans la sauce. Laisser mijoter 3 à 4 minutes (ne pas trop cuire la viande, au risque de durcissement et de perte de poids). Rectifier l'assaisonnement.</v>
      </c>
      <c r="C8"/>
      <c r="D8"/>
    </row>
    <row r="9">
      <c r="A9" t="s" s="17">
        <v>113</v>
      </c>
      <c r="B9" t="str" s="14">
        <f>Procedure!D6</f>
        <v>Finition — Débarrasser la sauce bolognaise en bacs de service. Contrôler la température au cœur suivant la procédure de fin de cuisson. Stocker en armoire chaude et maintenir à +63°C en attente de consommation.</v>
      </c>
      <c r="C9"/>
      <c r="D9"/>
    </row>
    <row r="10">
      <c r="A10"/>
      <c r="B10"/>
      <c r="C10"/>
      <c r="D10"/>
    </row>
    <row r="11">
      <c r="A11" t="s" s="16">
        <v>114</v>
      </c>
      <c r="B11"/>
      <c r="C11"/>
      <c r="D11"/>
    </row>
    <row r="12">
      <c r="A12" t="s" s="17">
        <v>109</v>
      </c>
      <c r="B12" t="str" s="14">
        <f>"[DISSOUDRE] "&amp;Procedure!D7</f>
        <v>[DISSOUDRE] Délayer la poudre dans l'eau froide en fouettant, puis porter à ébullition en remuant régulièrement.</v>
      </c>
      <c r="C12"/>
      <c r="D12"/>
    </row>
    <row r="13">
      <c r="A13"/>
      <c r="B13" t="str">
        <f>Besoins!B9</f>
        <v>EAU</v>
      </c>
      <c r="C13" s="11">
        <f>Besoins!E9</f>
        <v>9.75</v>
      </c>
      <c r="D13" t="str">
        <f>Besoins!F9</f>
        <v>lt</v>
      </c>
    </row>
    <row r="14">
      <c r="A14"/>
      <c r="B14" t="str">
        <f>Besoins!B13</f>
        <v>Fonds Brun Lié (Knorr Professional)</v>
      </c>
      <c r="C14" s="11">
        <f>Besoins!E13</f>
        <v>0.25</v>
      </c>
      <c r="D14" t="str">
        <f>Besoins!F13</f>
        <v>kg</v>
      </c>
    </row>
    <row r="15">
      <c r="A15"/>
      <c r="B15"/>
      <c r="C15"/>
      <c r="D15"/>
    </row>
    <row r="16">
      <c r="A16" t="s" s="16">
        <v>115</v>
      </c>
      <c r="B16"/>
      <c r="C16"/>
      <c r="D16"/>
    </row>
    <row r="17">
      <c r="A17"/>
      <c r="B17" t="inlineStr" s="18">
        <is>
          <t>Pivot niveau pièce : représente 1 boîte 5/1 de tomate concassée telle qu'achetée. Utilisé par toute fiche exprimant la tomate concassée en nombre de boîtes (cas de tout le corpus actuel : Fiches 098, 109, 134A/B, 136A/B, 143, 146). Descend vers GRO-CONS-TOM-51 (kg) qui descend lui-même vers CONS-TOMATE-CUB (pc, matière réellement achetée) -- chaîne unique, pas de double pivot. Permet un état de commande fournisseur en boîtes à partir d'un cumul de recettes. Décision Palika 20/09/2026.</t>
        </is>
      </c>
      <c r="C17"/>
      <c r="D17"/>
    </row>
    <row r="18">
      <c r="A18"/>
      <c r="B18"/>
      <c r="C18"/>
      <c r="D18"/>
    </row>
    <row r="19">
      <c r="A19" t="s" s="16">
        <v>116</v>
      </c>
      <c r="B19"/>
      <c r="C19"/>
      <c r="D19"/>
    </row>
    <row r="20">
      <c r="A20"/>
      <c r="B20" t="inlineStr" s="18">
        <is>
          <t>Pivot de conversion : 1 boîte 5/1 de tomate concassée en dés = 2,300kg net (sourcé sur le texte réel du livre, vérifié mot à mot sur les Fiches 098/109/143/146). CONS-TOMATE-CUB reste la vraie MP catalogue (boîte 5/1 telle qu'achetée) -- ce pivot l'intègre en recette récursive au lieu de la lier en direct comme une matière à prix fixe (même correction que GRO-CONC-TOM-51 pour le concentré, Migration 613). À utiliser pour toute fiche CDC exprimant la tomate concassée/pelée en boîte(s) 5/1 -- PAS pour les tomates en dés SURGELÉES (produit différent, ex. Fiche 203 sauce andalouse, hors périmètre de ce pivot).</t>
        </is>
      </c>
      <c r="C20"/>
      <c r="D20"/>
    </row>
    <row r="21">
      <c r="A21"/>
      <c r="B21"/>
      <c r="C21"/>
      <c r="D21"/>
    </row>
    <row r="22">
      <c r="A22" t="s" s="19">
        <v>21</v>
      </c>
      <c r="B22"/>
      <c r="C22"/>
      <c r="D22"/>
    </row>
  </sheetData>
  <sheetProtection sheet="1" formatRows="0" formatColumns="0"/>
  <mergeCells count="15">
    <mergeCell ref="A1:D1"/>
    <mergeCell ref="A2:D2"/>
    <mergeCell ref="A4:D4"/>
    <mergeCell ref="B5:D5"/>
    <mergeCell ref="B6:D6"/>
    <mergeCell ref="B7:D7"/>
    <mergeCell ref="B8:D8"/>
    <mergeCell ref="B9:D9"/>
    <mergeCell ref="A11:D11"/>
    <mergeCell ref="B12:D12"/>
    <mergeCell ref="A16:D16"/>
    <mergeCell ref="B17:D17"/>
    <mergeCell ref="A19:D19"/>
    <mergeCell ref="B20:D20"/>
    <mergeCell ref="A22:D22"/>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2026-09-20T21:23:12Z</dcterms:created>
  <dc:title>SAUCE BOLOGNAISE — BASE SPAGHET</dc:title>
  <dc:subject/>
  <dc:creator>CUIS.web</dc:creator>
  <cp:lastModifiedBy/>
  <cp:keywords/>
  <dc:description>Export automatique — moteur récursif d'origine : Bernard Vandendaele</dc:description>
  <cp:category/>
  <dc:language>en-US</dc:language>
  <dcterms:modified xsi:type="dcterms:W3CDTF">2026-09-20T21:23:12Z</dcterms:modified>
  <cp:revision>1</cp:revision>
</cp:coreProperties>
</file>