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<sst xmlns="http://schemas.openxmlformats.org/spreadsheetml/2006/main" count="51" uniqueCount="51">
  <si>
    <t>Besoins matière</t>
  </si>
  <si>
    <t>Multiplicateur souhaité</t>
  </si>
  <si>
    <t>Quantité de référence</t>
  </si>
  <si>
    <t>pc</t>
  </si>
  <si>
    <t>Quantité obtenue</t>
  </si>
  <si>
    <t>Code</t>
  </si>
  <si>
    <t>Matière première</t>
  </si>
  <si>
    <t>Classe</t>
  </si>
  <si>
    <t>Base (×1, modifiable)</t>
  </si>
  <si>
    <t>Quantité</t>
  </si>
  <si>
    <t>Unité</t>
  </si>
  <si>
    <t>Coût H.T.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</si>
  <si>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</si>
  <si>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</si>
  <si>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</si>
  <si>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</si>
  <si>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</si>
  <si>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</si>
  <si>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</si>
  <si>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</si>
  <si>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</si>
  <si>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</si>
  <si>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</si>
  <si>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</si>
  <si>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</si>
  <si>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Porc frais</t>
  </si>
  <si>
    <t>Total</t>
  </si>
  <si>
    <t>Recette</t>
  </si>
  <si>
    <t>#</t>
  </si>
  <si>
    <t>Verbe</t>
  </si>
  <si>
    <t>Étape</t>
  </si>
  <si>
    <t>Précision technique</t>
  </si>
  <si>
    <t>Durée</t>
  </si>
  <si>
    <t>STEAK NATURE</t>
  </si>
  <si>
    <t>Niveau</t>
  </si>
  <si>
    <t>Composant</t>
  </si>
  <si>
    <t>Type</t>
  </si>
  <si>
    <t>Quantité (× multiplicateur, voir feuille Besoins)</t>
  </si>
  <si>
    <t>recette</t>
  </si>
  <si>
    <t xml:space="preserve">    ↳ BOEUF vache (coeur de rumsteck) prêt à découper U.E. sous-vide</t>
  </si>
  <si>
    <t>matiere</t>
  </si>
  <si>
    <t xml:space="preserve">    ↳ Huile de tournesol raffinée vrac</t>
  </si>
  <si>
    <t xml:space="preserve">    ↳ Beurre doux 82% MG plaquette</t>
  </si>
  <si>
    <t xml:space="preserve">    ↳ Sel fin de cuisine</t>
  </si>
  <si>
    <t>Fiche technique — STEAK NATURE</t>
  </si>
  <si>
    <t>STEAK NATURE  GRO_CDC_138</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</si>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</sst>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E7*1.05</f>
        <v>0.525</v>
      </c>
    </row>
    <row r="8">
      <c r="A8" t="s">
        <v>16</v>
      </c>
      <c r="B8" t="s">
        <v>17</v>
      </c>
      <c r="C8" t="s">
        <v>18</v>
      </c>
      <c r="D8" s="4">
        <v>0.25</v>
      </c>
      <c r="E8" s="6">
        <f>D8*$B$2</f>
        <v>0.25</v>
      </c>
      <c r="F8" t="s">
        <v>19</v>
      </c>
      <c r="G8" s="8">
        <f>E8*5.2</f>
        <v>1.3</v>
      </c>
    </row>
    <row r="9">
      <c r="A9" t="s">
        <v>20</v>
      </c>
      <c r="B9" t="s">
        <v>21</v>
      </c>
      <c r="C9" t="s">
        <v>22</v>
      </c>
      <c r="D9" s="4">
        <v>0.073</v>
      </c>
      <c r="E9" s="6">
        <f>D9*$B$2</f>
        <v>0.073</v>
      </c>
      <c r="F9" t="s">
        <v>19</v>
      </c>
      <c r="G9" s="8">
        <f>E9*0.35</f>
        <v>0.02555</v>
      </c>
    </row>
    <row r="10">
      <c r="A10" t="s">
        <v>23</v>
      </c>
      <c r="B10" t="s">
        <v>24</v>
      </c>
      <c r="C10" t="s">
        <v>25</v>
      </c>
      <c r="D10" s="4">
        <v>13</v>
      </c>
      <c r="E10" s="6">
        <f>D10*$B$2</f>
        <v>13</v>
      </c>
      <c r="F10" t="s">
        <v>19</v>
      </c>
      <c r="G10" s="8">
        <f>E10*11.7</f>
        <v>152.1</v>
      </c>
    </row>
    <row r="11">
      <c r="A11"/>
      <c r="B11"/>
      <c r="C11"/>
      <c r="D11"/>
      <c r="E11"/>
      <c r="F11" t="s" s="9">
        <v>26</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inlineStr" s="11">
        <is>
          <t>Mise en place du poste de travail — Vérifiez les DLC, pesez les denrées, sélectionnez le matériel nécessaire. Lavez et désinfectez le matériel et le poste de travail en suivant les protocoles.</t>
        </is>
      </c>
      <c r="E2" t="s" s="11"/>
      <c r="F2"/>
    </row>
    <row r="3">
      <c r="A3" t="s">
        <v>33</v>
      </c>
      <c r="B3">
        <v>2</v>
      </c>
      <c r="C3"/>
      <c r="D3" t="inlineStr" s="11">
        <is>
          <t>Préparations préliminaires — Déconditionnez les steaks suivant la procédure. Égouttez-les dans un bac GN 1/1 H 250 en polycarbonate, muni d'une grille égouttoir. Couvrez et réservez au froid en attente de cuisson.</t>
        </is>
      </c>
      <c r="E3" t="s" s="11"/>
      <c r="F3"/>
    </row>
    <row r="4">
      <c r="A4" t="s">
        <v>33</v>
      </c>
      <c r="B4">
        <v>3</v>
      </c>
      <c r="C4"/>
      <c r="D4" t="inlineStr" s="11">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1"/>
      <c r="F4"/>
    </row>
    <row r="5">
      <c r="A5" t="s">
        <v>33</v>
      </c>
      <c r="B5">
        <v>4</v>
      </c>
      <c r="C5"/>
      <c r="D5" t="inlineStr" s="11">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33</v>
      </c>
      <c r="C2" t="s">
        <v>38</v>
      </c>
      <c r="D2" s="6">
        <f>'Besoins'!$B$2*100</f>
        <v>100</v>
      </c>
      <c r="E2" t="s">
        <v>3</v>
      </c>
    </row>
    <row r="3">
      <c r="A3">
        <v>1</v>
      </c>
      <c r="B3" t="s">
        <v>39</v>
      </c>
      <c r="C3" t="s">
        <v>40</v>
      </c>
      <c r="D3" s="6">
        <f>'Besoins'!$B$2*13</f>
        <v>13</v>
      </c>
      <c r="E3" t="s">
        <v>19</v>
      </c>
    </row>
    <row r="4">
      <c r="A4">
        <v>1</v>
      </c>
      <c r="B4" t="s">
        <v>41</v>
      </c>
      <c r="C4" t="s">
        <v>40</v>
      </c>
      <c r="D4" s="6">
        <f>'Besoins'!$B$2*0.5</f>
        <v>0.5</v>
      </c>
      <c r="E4" t="s">
        <v>15</v>
      </c>
    </row>
    <row r="5">
      <c r="A5">
        <v>1</v>
      </c>
      <c r="B5" t="s">
        <v>42</v>
      </c>
      <c r="C5" t="s">
        <v>40</v>
      </c>
      <c r="D5" s="6">
        <f>'Besoins'!$B$2*0.25</f>
        <v>0.25</v>
      </c>
      <c r="E5" t="s">
        <v>19</v>
      </c>
    </row>
    <row r="6">
      <c r="A6">
        <v>1</v>
      </c>
      <c r="B6" t="s">
        <v>43</v>
      </c>
      <c r="C6" t="s">
        <v>40</v>
      </c>
      <c r="D6" s="6">
        <f>'Besoins'!$B$2*0.073</f>
        <v>0.073</v>
      </c>
      <c r="E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44</v>
      </c>
      <c r="B1"/>
      <c r="C1"/>
      <c r="D1"/>
    </row>
    <row r="2">
      <c r="A2" t="str" s="12">
        <f>"GRO_CDC_138 · GRO.VIANDES · référence : "&amp;Besoins!B3&amp;" "&amp;Besoins!C3&amp;" · multiplicateur réglable sur la feuille ""Besoins"""</f>
        <v>GRO_CDC_138 · GRO.VIANDES · référence : 100 pc · multiplicateur réglable sur la feuille </v>
      </c>
      <c r="B2"/>
      <c r="C2"/>
      <c r="D2"/>
    </row>
    <row r="3">
      <c r="A3"/>
      <c r="B3"/>
      <c r="C3"/>
      <c r="D3"/>
    </row>
    <row r="4">
      <c r="A4" t="s" s="13">
        <v>45</v>
      </c>
      <c r="B4"/>
      <c r="C4"/>
      <c r="D4"/>
    </row>
    <row r="5">
      <c r="A5" t="s" s="14">
        <v>46</v>
      </c>
      <c r="B5" t="str" s="11">
        <f>Procedure!D2</f>
        <v>Mise en place du poste de travail — Vérifiez les DLC, pesez les denrées, sélectionnez le matériel nécessaire. Lavez et désinfectez le matériel et le poste de travail en suivant les protocoles.</v>
      </c>
      <c r="C5"/>
      <c r="D5"/>
    </row>
    <row r="6">
      <c r="A6" t="s" s="14">
        <v>47</v>
      </c>
      <c r="B6" t="str" s="11">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6">
        <f>Besoins!E10</f>
        <v>13</v>
      </c>
      <c r="D7" t="str">
        <f>Besoins!F10</f>
        <v>kg</v>
      </c>
    </row>
    <row r="8">
      <c r="A8" t="s" s="14">
        <v>48</v>
      </c>
      <c r="B8" t="str" s="11">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6">
        <f>Besoins!E7</f>
        <v>0.5</v>
      </c>
      <c r="D9" t="str">
        <f>Besoins!F7</f>
        <v>lt</v>
      </c>
    </row>
    <row r="10">
      <c r="A10"/>
      <c r="B10" t="str">
        <f>Besoins!B8</f>
        <v>Beurre doux 82% MG plaquette</v>
      </c>
      <c r="C10" s="6">
        <f>Besoins!E8</f>
        <v>0.25</v>
      </c>
      <c r="D10" t="str">
        <f>Besoins!F8</f>
        <v>kg</v>
      </c>
    </row>
    <row r="11">
      <c r="A11"/>
      <c r="B11" t="str">
        <f>Besoins!B9</f>
        <v>Sel fin de cuisine</v>
      </c>
      <c r="C11" s="6">
        <f>Besoins!E9</f>
        <v>0.073</v>
      </c>
      <c r="D11" t="str">
        <f>Besoins!F9</f>
        <v>kg</v>
      </c>
    </row>
    <row r="12">
      <c r="A12" t="s" s="14">
        <v>49</v>
      </c>
      <c r="B12" t="str" s="11">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5">
        <v>50</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2026-10-04T00:37:27Z</dcterms:created>
  <dc:title>STEAK NATURE</dc:title>
  <dc:subject/>
  <dc:creator>CUIS.web</dc:creator>
  <cp:lastModifiedBy/>
  <cp:keywords/>
  <dc:description>Export automatique — moteur récursif d'origine : Bernard Vandendaele</dc:description>
  <cp:category/>
  <dc:language>en-US</dc:language>
  <dcterms:modified xsi:type="dcterms:W3CDTF">2026-10-04T00:37:27Z</dcterms:modified>
  <cp:revision>1</cp:revision>
</cp:coreProperties>
</file>