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<sst xmlns="http://schemas.openxmlformats.org/spreadsheetml/2006/main" count="124" uniqueCount="124">
  <si>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</si>
  <si>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</si>
  <si>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POULET A LA CREME DE TOMATE EPICEE</t>
  </si>
  <si>
    <t>Code</t>
  </si>
  <si>
    <t>GRO_CDC_109</t>
  </si>
  <si>
    <t>Classe</t>
  </si>
  <si>
    <t>Volailles collectivité (GRO.VOLAILLE)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</si>
  <si>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</si>
  <si>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</si>
  <si>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</si>
  <si>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</si>
  <si>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</si>
  <si>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</si>
  <si>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</si>
  <si>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</si>
  <si>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</si>
  <si>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</si>
  <si>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</si>
  <si>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</si>
  <si>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</si>
  <si>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</si>
  <si>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</si>
  <si>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</si>
  <si>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</si>
  <si>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</si>
  <si>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</si>
  <si>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</si>
  <si>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</si>
  <si>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</si>
  <si>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</si>
  <si>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</si>
  <si>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CONS-TOMATE-CUB</t>
  </si>
  <si>
    <t>Tomates concassées en dés (boîte)</t>
  </si>
  <si>
    <t>Conserves de légumes</t>
  </si>
  <si>
    <t>kg</t>
  </si>
  <si>
    <t>EPI-CARDAMOME</t>
  </si>
  <si>
    <t>Cardamome moulue</t>
  </si>
  <si>
    <t>Épices en poudre et graines</t>
  </si>
  <si>
    <t>EPI-CORIANDRE</t>
  </si>
  <si>
    <t>Coriandre moulue</t>
  </si>
  <si>
    <t>EPI-CUMIN-POW</t>
  </si>
  <si>
    <t>Cumin moulu</t>
  </si>
  <si>
    <t>GINGEMBRE-POW</t>
  </si>
  <si>
    <t>Gingembre moulu</t>
  </si>
  <si>
    <t>EPI-PIMENT-CAYE</t>
  </si>
  <si>
    <t>Piment de Cayenne</t>
  </si>
  <si>
    <t>EPI-POIVRE-NOIR</t>
  </si>
  <si>
    <t>Poivre noir moulu</t>
  </si>
  <si>
    <t>MEL-CURRY</t>
  </si>
  <si>
    <t>Curry en poudre</t>
  </si>
  <si>
    <t>Mélanges et épices composées</t>
  </si>
  <si>
    <t>GINGEMBRE-FRAIS</t>
  </si>
  <si>
    <t>Gingembre frais rape</t>
  </si>
  <si>
    <t>Épicerie</t>
  </si>
  <si>
    <t>FAR-T55</t>
  </si>
  <si>
    <t>Farine de blé T55</t>
  </si>
  <si>
    <t>Farines de blé</t>
  </si>
  <si>
    <t>PF-YAOURT-NAT-5K</t>
  </si>
  <si>
    <t>Yaourt nature au lait entier 5kg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</si>
  <si>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</si>
  <si>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</si>
  <si>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</si>
  <si>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</si>
  <si>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</si>
  <si>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</si>
  <si>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</si>
  <si>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</si>
  <si>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</si>
  <si>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</si>
  <si>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</si>
  <si>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</si>
  <si>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</si>
  <si>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</si>
  <si>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</si>
  <si>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</si>
  <si>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</si>
  <si>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</si>
  <si>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</si>
  <si>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</si>
  <si>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</si>
  <si>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</si>
  <si>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</si>
  <si>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</si>
  <si>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</si>
  <si>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</si>
  <si>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</si>
  <si>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</si>
  <si>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</si>
  <si>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</si>
  <si>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</si>
  <si>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 xml:space="preserve">    ↳ Gingembre moulu</t>
  </si>
  <si>
    <t xml:space="preserve">    ↳ Piment de Cayenne</t>
  </si>
  <si>
    <t xml:space="preserve">    ↳ Cumin moulu</t>
  </si>
  <si>
    <t xml:space="preserve">    ↳ Curry en poudre</t>
  </si>
  <si>
    <t xml:space="preserve">    ↳ Coriandre moulue</t>
  </si>
  <si>
    <t xml:space="preserve">    ↳ Yaourt nature au lait entier 5kg</t>
  </si>
  <si>
    <t xml:space="preserve">    ↳ Tomates concassées en dés (boîte)</t>
  </si>
  <si>
    <t xml:space="preserve">    ↳ Oignons émincés surgelés</t>
  </si>
  <si>
    <t xml:space="preserve">    ↳ Ail haché IQF</t>
  </si>
  <si>
    <t xml:space="preserve">    ↳ Gingembre frais rape</t>
  </si>
  <si>
    <t xml:space="preserve">    ↳ Cardamome moulue</t>
  </si>
  <si>
    <t xml:space="preserve">    ↳ Sel fin de cuisine</t>
  </si>
  <si>
    <t xml:space="preserve">    ↳ Poivre noir moulu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</si>
  <si>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</si>
  <si>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</si>
  <si>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</si>
  <si>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</si>
  <si>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</si>
  <si>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</si>
  <si>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</si>
  <si>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</si>
  <si>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</si>
  <si>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Servir — Servir le poulet accompagne de riz pilaf ou epice.</t>
  </si>
  <si>
    <t>Fiche technique — POULET A LA CREME DE TOMATE EPICEE</t>
  </si>
  <si>
    <t>POULET A LA CREME DE TOMATE EPICEE  GRO_CDC_109</t>
  </si>
  <si>
    <t>1.</t>
  </si>
  <si>
    <t>2.</t>
  </si>
  <si>
    <t xml:space="preserve">    Cuisse de poulet (piece) (conv.)</t>
  </si>
  <si>
    <t>3.</t>
  </si>
  <si>
    <t xml:space="preserve">    Cumin moulu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</si>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</sst>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195.49485</v>
      </c>
    </row>
    <row r="12">
      <c r="A12" t="s" s="3">
        <v>16</v>
      </c>
      <c r="B12" s="4">
        <v>1.9549485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195.49485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6.9</v>
      </c>
      <c r="E7" s="11">
        <f>D7*$B$2</f>
        <v>6.9</v>
      </c>
      <c r="F7" t="s">
        <v>34</v>
      </c>
      <c r="G7" s="4">
        <f>E7*1.15</f>
        <v>7.935</v>
      </c>
    </row>
    <row r="8">
      <c r="A8" t="s">
        <v>35</v>
      </c>
      <c r="B8" t="s">
        <v>36</v>
      </c>
      <c r="C8" t="s">
        <v>37</v>
      </c>
      <c r="D8" s="9">
        <v>0.025</v>
      </c>
      <c r="E8" s="11">
        <f>D8*$B$2</f>
        <v>0.025</v>
      </c>
      <c r="F8" t="s">
        <v>34</v>
      </c>
      <c r="G8" s="4">
        <f>E8*42</f>
        <v>1.05</v>
      </c>
    </row>
    <row r="9">
      <c r="A9" t="s">
        <v>38</v>
      </c>
      <c r="B9" t="s">
        <v>39</v>
      </c>
      <c r="C9" t="s">
        <v>37</v>
      </c>
      <c r="D9" s="9">
        <v>0.015</v>
      </c>
      <c r="E9" s="11">
        <f>D9*$B$2</f>
        <v>0.015</v>
      </c>
      <c r="F9" t="s">
        <v>34</v>
      </c>
      <c r="G9" s="4">
        <f>E9*7.2</f>
        <v>0.108</v>
      </c>
    </row>
    <row r="10">
      <c r="A10" t="s">
        <v>40</v>
      </c>
      <c r="B10" t="s">
        <v>41</v>
      </c>
      <c r="C10" t="s">
        <v>37</v>
      </c>
      <c r="D10" s="9">
        <v>0.03</v>
      </c>
      <c r="E10" s="11">
        <f>D10*$B$2</f>
        <v>0.03</v>
      </c>
      <c r="F10" t="s">
        <v>34</v>
      </c>
      <c r="G10" s="4">
        <f>E10*8.5</f>
        <v>0.255</v>
      </c>
    </row>
    <row r="11">
      <c r="A11" t="s">
        <v>42</v>
      </c>
      <c r="B11" t="s">
        <v>43</v>
      </c>
      <c r="C11" t="s">
        <v>37</v>
      </c>
      <c r="D11" s="9">
        <v>0.03</v>
      </c>
      <c r="E11" s="11">
        <f>D11*$B$2</f>
        <v>0.03</v>
      </c>
      <c r="F11" t="s">
        <v>34</v>
      </c>
      <c r="G11" s="4">
        <f>E11*9.5</f>
        <v>0.285</v>
      </c>
    </row>
    <row r="12">
      <c r="A12" t="s">
        <v>44</v>
      </c>
      <c r="B12" t="s">
        <v>45</v>
      </c>
      <c r="C12" t="s">
        <v>37</v>
      </c>
      <c r="D12" s="9">
        <v>0.006</v>
      </c>
      <c r="E12" s="11">
        <f>D12*$B$2</f>
        <v>0.006</v>
      </c>
      <c r="F12" t="s">
        <v>34</v>
      </c>
      <c r="G12" s="4">
        <f>E12*9.8</f>
        <v>0.0588</v>
      </c>
    </row>
    <row r="13">
      <c r="A13" t="s">
        <v>46</v>
      </c>
      <c r="B13" t="s">
        <v>47</v>
      </c>
      <c r="C13" t="s">
        <v>37</v>
      </c>
      <c r="D13" s="9">
        <v>0.007</v>
      </c>
      <c r="E13" s="11">
        <f>D13*$B$2</f>
        <v>0.007</v>
      </c>
      <c r="F13" t="s">
        <v>34</v>
      </c>
      <c r="G13" s="4">
        <f>E13*12.5</f>
        <v>0.0875</v>
      </c>
    </row>
    <row r="14">
      <c r="A14" t="s">
        <v>48</v>
      </c>
      <c r="B14" t="s">
        <v>49</v>
      </c>
      <c r="C14" t="s">
        <v>50</v>
      </c>
      <c r="D14" s="9">
        <v>0.06</v>
      </c>
      <c r="E14" s="11">
        <f>D14*$B$2</f>
        <v>0.06</v>
      </c>
      <c r="F14" t="s">
        <v>34</v>
      </c>
      <c r="G14" s="4">
        <f>E14*10.2</f>
        <v>0.612</v>
      </c>
    </row>
    <row r="15">
      <c r="A15" t="s">
        <v>51</v>
      </c>
      <c r="B15" t="s">
        <v>52</v>
      </c>
      <c r="C15" t="s">
        <v>53</v>
      </c>
      <c r="D15" s="9">
        <v>0.025</v>
      </c>
      <c r="E15" s="11">
        <f>D15*$B$2</f>
        <v>0.025</v>
      </c>
      <c r="F15" t="s">
        <v>34</v>
      </c>
      <c r="G15" s="4">
        <f>E15*8</f>
        <v>0.2</v>
      </c>
    </row>
    <row r="16">
      <c r="A16" t="s">
        <v>54</v>
      </c>
      <c r="B16" t="s">
        <v>55</v>
      </c>
      <c r="C16" t="s">
        <v>56</v>
      </c>
      <c r="D16" s="9">
        <v>0.65</v>
      </c>
      <c r="E16" s="11">
        <f>D16*$B$2</f>
        <v>0.65</v>
      </c>
      <c r="F16" t="s">
        <v>34</v>
      </c>
      <c r="G16" s="4">
        <f>E16*0.56</f>
        <v>0.364</v>
      </c>
    </row>
    <row r="17">
      <c r="A17" t="s">
        <v>57</v>
      </c>
      <c r="B17" t="s">
        <v>58</v>
      </c>
      <c r="C17" t="s">
        <v>59</v>
      </c>
      <c r="D17" s="9">
        <v>1.875</v>
      </c>
      <c r="E17" s="11">
        <f>D17*$B$2</f>
        <v>1.875</v>
      </c>
      <c r="F17" t="s">
        <v>34</v>
      </c>
      <c r="G17" s="4">
        <f>E17*0</f>
        <v>0</v>
      </c>
    </row>
    <row r="18">
      <c r="A18" t="s">
        <v>60</v>
      </c>
      <c r="B18" t="s">
        <v>61</v>
      </c>
      <c r="C18" t="s">
        <v>62</v>
      </c>
      <c r="D18" s="9">
        <v>1</v>
      </c>
      <c r="E18" s="11">
        <f>D18*$B$2</f>
        <v>1</v>
      </c>
      <c r="F18" t="s">
        <v>34</v>
      </c>
      <c r="G18" s="4">
        <f>E18*5.2</f>
        <v>5.2</v>
      </c>
    </row>
    <row r="19">
      <c r="A19" t="s">
        <v>63</v>
      </c>
      <c r="B19" t="s">
        <v>64</v>
      </c>
      <c r="C19" t="s">
        <v>65</v>
      </c>
      <c r="D19" s="9">
        <v>2</v>
      </c>
      <c r="E19" s="11">
        <f>D19*$B$2</f>
        <v>2</v>
      </c>
      <c r="F19" t="s">
        <v>66</v>
      </c>
      <c r="G19" s="4">
        <f>E19*2.2</f>
        <v>4.4</v>
      </c>
    </row>
    <row r="20">
      <c r="A20" t="s">
        <v>67</v>
      </c>
      <c r="B20" t="s">
        <v>68</v>
      </c>
      <c r="C20" t="s">
        <v>69</v>
      </c>
      <c r="D20" s="9">
        <v>0.073</v>
      </c>
      <c r="E20" s="11">
        <f>D20*$B$2</f>
        <v>0.073</v>
      </c>
      <c r="F20" t="s">
        <v>34</v>
      </c>
      <c r="G20" s="4">
        <f>E20*0.35</f>
        <v>0.02555</v>
      </c>
    </row>
    <row r="21">
      <c r="A21" t="s">
        <v>70</v>
      </c>
      <c r="B21" t="s">
        <v>71</v>
      </c>
      <c r="C21" t="s">
        <v>72</v>
      </c>
      <c r="D21" s="9">
        <v>0.15</v>
      </c>
      <c r="E21" s="11">
        <f>D21*$B$2</f>
        <v>0.15</v>
      </c>
      <c r="F21" t="s">
        <v>34</v>
      </c>
      <c r="G21" s="4">
        <f>E21*9.26</f>
        <v>1.389</v>
      </c>
    </row>
    <row r="22">
      <c r="A22" t="s">
        <v>73</v>
      </c>
      <c r="B22" t="s">
        <v>74</v>
      </c>
      <c r="C22" t="s">
        <v>75</v>
      </c>
      <c r="D22" s="9">
        <v>2.5</v>
      </c>
      <c r="E22" s="11">
        <f>D22*$B$2</f>
        <v>2.5</v>
      </c>
      <c r="F22" t="s">
        <v>34</v>
      </c>
      <c r="G22" s="4">
        <f>E22*3.89</f>
        <v>9.725</v>
      </c>
    </row>
    <row r="23">
      <c r="A23" t="s">
        <v>76</v>
      </c>
      <c r="B23" t="s">
        <v>77</v>
      </c>
      <c r="C23" t="s">
        <v>78</v>
      </c>
      <c r="D23" s="9">
        <v>20</v>
      </c>
      <c r="E23" s="11">
        <f>D23*$B$2</f>
        <v>20</v>
      </c>
      <c r="F23" t="s">
        <v>34</v>
      </c>
      <c r="G23" s="4">
        <f>E23*8.19</f>
        <v>163.8</v>
      </c>
    </row>
    <row r="24">
      <c r="A24"/>
      <c r="B24"/>
      <c r="C24"/>
      <c r="D24"/>
      <c r="E24"/>
      <c r="F24" t="s" s="3">
        <v>79</v>
      </c>
      <c r="G24" s="12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24</v>
      </c>
      <c r="F2" t="s">
        <v>85</v>
      </c>
    </row>
    <row r="3">
      <c r="A3">
        <v>1</v>
      </c>
      <c r="B3" t="s">
        <v>86</v>
      </c>
      <c r="C3" t="s">
        <v>84</v>
      </c>
      <c r="D3" s="11">
        <v>100</v>
      </c>
      <c r="E3" t="s">
        <v>24</v>
      </c>
      <c r="F3" t="s">
        <v>87</v>
      </c>
    </row>
    <row r="4">
      <c r="A4">
        <v>2</v>
      </c>
      <c r="B4" t="s">
        <v>88</v>
      </c>
      <c r="C4" t="s">
        <v>89</v>
      </c>
      <c r="D4" s="11">
        <v>20</v>
      </c>
      <c r="E4" t="s">
        <v>34</v>
      </c>
      <c r="F4" t="s">
        <v>78</v>
      </c>
    </row>
    <row r="5">
      <c r="A5">
        <v>1</v>
      </c>
      <c r="B5" t="s">
        <v>90</v>
      </c>
      <c r="C5" t="s">
        <v>89</v>
      </c>
      <c r="D5" s="11">
        <v>0.03</v>
      </c>
      <c r="E5" t="s">
        <v>34</v>
      </c>
      <c r="F5" t="s">
        <v>37</v>
      </c>
    </row>
    <row r="6">
      <c r="A6">
        <v>1</v>
      </c>
      <c r="B6" t="s">
        <v>91</v>
      </c>
      <c r="C6" t="s">
        <v>89</v>
      </c>
      <c r="D6" s="11">
        <v>0.006</v>
      </c>
      <c r="E6" t="s">
        <v>34</v>
      </c>
      <c r="F6" t="s">
        <v>37</v>
      </c>
    </row>
    <row r="7">
      <c r="A7">
        <v>1</v>
      </c>
      <c r="B7" t="s">
        <v>92</v>
      </c>
      <c r="C7" t="s">
        <v>89</v>
      </c>
      <c r="D7" s="11">
        <v>0.015</v>
      </c>
      <c r="E7" t="s">
        <v>34</v>
      </c>
      <c r="F7" t="s">
        <v>37</v>
      </c>
    </row>
    <row r="8">
      <c r="A8">
        <v>1</v>
      </c>
      <c r="B8" t="s">
        <v>93</v>
      </c>
      <c r="C8" t="s">
        <v>89</v>
      </c>
      <c r="D8" s="11">
        <v>0.06</v>
      </c>
      <c r="E8" t="s">
        <v>34</v>
      </c>
      <c r="F8" t="s">
        <v>50</v>
      </c>
    </row>
    <row r="9">
      <c r="A9">
        <v>1</v>
      </c>
      <c r="B9" t="s">
        <v>94</v>
      </c>
      <c r="C9" t="s">
        <v>89</v>
      </c>
      <c r="D9" s="11">
        <v>0.015</v>
      </c>
      <c r="E9" t="s">
        <v>34</v>
      </c>
      <c r="F9" t="s">
        <v>37</v>
      </c>
    </row>
    <row r="10">
      <c r="A10">
        <v>1</v>
      </c>
      <c r="B10" t="s">
        <v>95</v>
      </c>
      <c r="C10" t="s">
        <v>89</v>
      </c>
      <c r="D10" s="11">
        <v>1.875</v>
      </c>
      <c r="E10" t="s">
        <v>34</v>
      </c>
      <c r="F10" t="s">
        <v>59</v>
      </c>
    </row>
    <row r="11">
      <c r="A11">
        <v>1</v>
      </c>
      <c r="B11" t="s">
        <v>96</v>
      </c>
      <c r="C11" t="s">
        <v>89</v>
      </c>
      <c r="D11" s="11">
        <v>6.9</v>
      </c>
      <c r="E11" t="s">
        <v>34</v>
      </c>
      <c r="F11" t="s">
        <v>33</v>
      </c>
    </row>
    <row r="12">
      <c r="A12">
        <v>1</v>
      </c>
      <c r="B12" t="s">
        <v>97</v>
      </c>
      <c r="C12" t="s">
        <v>89</v>
      </c>
      <c r="D12" s="11">
        <v>2.5</v>
      </c>
      <c r="E12" t="s">
        <v>34</v>
      </c>
      <c r="F12" t="s">
        <v>75</v>
      </c>
    </row>
    <row r="13">
      <c r="A13">
        <v>1</v>
      </c>
      <c r="B13" t="s">
        <v>98</v>
      </c>
      <c r="C13" t="s">
        <v>89</v>
      </c>
      <c r="D13" s="11">
        <v>0.15</v>
      </c>
      <c r="E13" t="s">
        <v>34</v>
      </c>
      <c r="F13" t="s">
        <v>72</v>
      </c>
    </row>
    <row r="14">
      <c r="A14">
        <v>1</v>
      </c>
      <c r="B14" t="s">
        <v>99</v>
      </c>
      <c r="C14" t="s">
        <v>89</v>
      </c>
      <c r="D14" s="11">
        <v>0.025</v>
      </c>
      <c r="E14" t="s">
        <v>34</v>
      </c>
      <c r="F14" t="s">
        <v>53</v>
      </c>
    </row>
    <row r="15">
      <c r="A15">
        <v>1</v>
      </c>
      <c r="B15" t="s">
        <v>100</v>
      </c>
      <c r="C15" t="s">
        <v>89</v>
      </c>
      <c r="D15" s="11">
        <v>0.025</v>
      </c>
      <c r="E15" t="s">
        <v>34</v>
      </c>
      <c r="F15" t="s">
        <v>37</v>
      </c>
    </row>
    <row r="16">
      <c r="A16">
        <v>1</v>
      </c>
      <c r="B16" t="s">
        <v>92</v>
      </c>
      <c r="C16" t="s">
        <v>89</v>
      </c>
      <c r="D16" s="11">
        <v>0.015</v>
      </c>
      <c r="E16" t="s">
        <v>34</v>
      </c>
      <c r="F16" t="s">
        <v>37</v>
      </c>
    </row>
    <row r="17">
      <c r="A17">
        <v>1</v>
      </c>
      <c r="B17" t="s">
        <v>101</v>
      </c>
      <c r="C17" t="s">
        <v>89</v>
      </c>
      <c r="D17" s="11">
        <v>0.073</v>
      </c>
      <c r="E17" t="s">
        <v>34</v>
      </c>
      <c r="F17" t="s">
        <v>69</v>
      </c>
    </row>
    <row r="18">
      <c r="A18">
        <v>1</v>
      </c>
      <c r="B18" t="s">
        <v>102</v>
      </c>
      <c r="C18" t="s">
        <v>89</v>
      </c>
      <c r="D18" s="11">
        <v>0.007</v>
      </c>
      <c r="E18" t="s">
        <v>34</v>
      </c>
      <c r="F18" t="s">
        <v>37</v>
      </c>
    </row>
    <row r="19">
      <c r="A19">
        <v>1</v>
      </c>
      <c r="B19" t="s">
        <v>103</v>
      </c>
      <c r="C19" t="s">
        <v>89</v>
      </c>
      <c r="D19" s="11">
        <v>0.65</v>
      </c>
      <c r="E19" t="s">
        <v>34</v>
      </c>
      <c r="F19" t="s">
        <v>56</v>
      </c>
    </row>
    <row r="20">
      <c r="A20">
        <v>1</v>
      </c>
      <c r="B20" t="s">
        <v>104</v>
      </c>
      <c r="C20" t="s">
        <v>89</v>
      </c>
      <c r="D20" s="11">
        <v>1</v>
      </c>
      <c r="E20" t="s">
        <v>34</v>
      </c>
      <c r="F20" t="s">
        <v>62</v>
      </c>
    </row>
    <row r="21">
      <c r="A21">
        <v>1</v>
      </c>
      <c r="B21" t="s">
        <v>105</v>
      </c>
      <c r="C21" t="s">
        <v>89</v>
      </c>
      <c r="D21" s="11">
        <v>2</v>
      </c>
      <c r="E21" t="s">
        <v>66</v>
      </c>
      <c r="F21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Preparations preliminaires — Deconditionner les poulets suivant la procedure. Deconditionner les boites de tomates concassees suivant la procedure. Reserver. Concasser la graine de coriandre. Reserver. Peler, laver et desinfecter le gingembre frais.</t>
        </is>
      </c>
      <c r="E3" t="s" s="13"/>
      <c r="F3"/>
    </row>
    <row r="4">
      <c r="A4" t="s">
        <v>2</v>
      </c>
      <c r="B4">
        <v>3</v>
      </c>
      <c r="C4"/>
      <c r="D4" t="inlineStr" s="13">
        <is>
          <t>Faire mariner le poulet — Dans un bac GN 1/1 H 100, depoter les yaourts. Melanger aux yaourts, tous les elements de la marinade. Enduire les cuisses de poulets de marinade a base de yaourt. Deposer les cuisses enduites de marinade, dans un bac GN 2/1 H 250 en polycarbonate. Couvrir. Sur le couvercle, indiquer la tracabilite de la viande et la date de mise en marinade. Stocker au froid.</t>
        </is>
      </c>
      <c r="E4" t="s" s="13"/>
      <c r="F4"/>
    </row>
    <row r="5">
      <c r="A5" t="s">
        <v>2</v>
      </c>
      <c r="B5">
        <v>4</v>
      </c>
      <c r="C5"/>
      <c r="D5" t="inlineStr" s="13">
        <is>
          <t>Marquer la cuisson des poulets — Prechauffer le four sur la position chaleur mixte a +160°C. Deposer les cuisses de poulet marinees, sur 8 grilles de cuisson. Etager les grilles sur l'echelle de four. Mettre dans le bas de l'echelle, sous les grilles de poulet, un bac GN 1/1 H 100 pour la recuperation des graisses de cuisson. Piquer la sonde de cuisson dans la jointure d'une cuisse de poulet. Enfourner et cuire les poulets 40 minutes environ. Atteindre +85°C. Verifier la cuisson. Deposer 20 portions de poulet dans chacun des 6 bacs GN 1/1 H 65.</t>
        </is>
      </c>
      <c r="E5" t="s" s="13"/>
      <c r="F5"/>
    </row>
    <row r="6">
      <c r="A6" t="s">
        <v>2</v>
      </c>
      <c r="B6">
        <v>5</v>
      </c>
      <c r="C6"/>
      <c r="D6" t="inlineStr" s="13">
        <is>
          <t>Confectionner la sauce — Pendant la cuisson des poulets, confectionner la sauce. Dans la sauteuse, au beurre, faire suer les oignons. Lorsqu'ils seront translucides, ajouter la farine. Remuer a la spatule pour lier tous les elements. Ajouter au roux "soubise", le contenu des 3 boites de tomate concassee. Remuer et laisser reduire la tomate concassee des 3/4. Ajouter a la tomate, tous les elements de la sauce. Laisser mijoter 15 minutes. Verifier la consistance de la sauce. Ajouter la creme fraiche et laisser cuire encore 5 minutes. Debarrasser la sauce dans un rondeau. Emulsionner la sauce au mixeur avec tous les elements, pour la rendre homogene et onctueuse. Verifier l'assaisonnement et la consistance.</t>
        </is>
      </c>
      <c r="E6" t="s" s="13"/>
      <c r="F6"/>
    </row>
    <row r="7">
      <c r="A7" t="s">
        <v>2</v>
      </c>
      <c r="B7">
        <v>6</v>
      </c>
      <c r="C7"/>
      <c r="D7" t="inlineStr" s="13">
        <is>
          <t>Terminer la preparation des poulets — Prechauffer le four sur la position mixte a +175°C. Napper et repartir la sauce tomatee sur les poulets des 6 bacs. Mettre les 6 bacs de poulets sur l'echelle de four. Couvrir les bacs. Enfourner et laisser mijoter au four les poulets dans la sauce pendant 5 minutes environ. Respecter la procedure de fin de cuisson. Stocker en armoire chaude et maintenir a +63°C, en attente de consommation.</t>
        </is>
      </c>
      <c r="E7" t="s" s="13"/>
      <c r="F7"/>
    </row>
    <row r="8">
      <c r="A8" t="s">
        <v>2</v>
      </c>
      <c r="B8">
        <v>7</v>
      </c>
      <c r="C8"/>
      <c r="D8" t="s" s="13">
        <v>112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"GRO_CDC_109 · GRO.VOLAILLE · référence : "&amp;Besoins!B3&amp;" "&amp;Besoins!C3&amp;" · multiplicateur réglable sur la feuille ""Besoins"""</f>
        <v>GRO_CDC_109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116</v>
      </c>
      <c r="B6" t="str" s="13">
        <f>Procedure!D3</f>
        <v>Preparations preliminaires — Deconditionner les poulets suivant la procedure. Deconditionner les boites de tomates concassees suivant la procedure. Reserver. Concasser la graine de coriandre. Reserver. Peler, laver et desinfecter le gingembre frais.</v>
      </c>
      <c r="C6"/>
      <c r="D6"/>
    </row>
    <row r="7">
      <c r="A7"/>
      <c r="B7" t="s">
        <v>117</v>
      </c>
      <c r="C7" s="11">
        <f>'Besoins'!$B$2*100</f>
        <v>100</v>
      </c>
      <c r="D7" t="s">
        <v>24</v>
      </c>
    </row>
    <row r="8">
      <c r="A8"/>
      <c r="B8" t="str">
        <f>Besoins!B9</f>
        <v>Coriandre moulue</v>
      </c>
      <c r="C8" s="11">
        <f>Besoins!E9</f>
        <v>0.015</v>
      </c>
      <c r="D8" t="str">
        <f>Besoins!F9</f>
        <v>kg</v>
      </c>
    </row>
    <row r="9">
      <c r="A9"/>
      <c r="B9" t="str">
        <f>Besoins!B7</f>
        <v>Tomates concassées en dés (boîte)</v>
      </c>
      <c r="C9" s="11">
        <f>Besoins!E7</f>
        <v>6.9</v>
      </c>
      <c r="D9" t="str">
        <f>Besoins!F7</f>
        <v>kg</v>
      </c>
    </row>
    <row r="10">
      <c r="A10"/>
      <c r="B10" t="str">
        <f>Besoins!B15</f>
        <v>Gingembre frais rape</v>
      </c>
      <c r="C10" s="11">
        <f>Besoins!E15</f>
        <v>0.025</v>
      </c>
      <c r="D10" t="str">
        <f>Besoins!F15</f>
        <v>kg</v>
      </c>
    </row>
    <row r="11">
      <c r="A11" t="s" s="16">
        <v>118</v>
      </c>
      <c r="B11" t="str" s="13">
        <f>Procedure!D4</f>
        <v>Faire mariner le poulet — Dans un bac GN 1/1 H 100, depoter les yaourts. Melanger aux yaourts, tous les elements de la marinade. Enduire les cuisses de poulets de marinade a base de yaourt. Deposer les cuisses enduites de marinade, dans un bac GN 2/1 H 250 en polycarbonate. Couvrir. Sur le couvercle, indiquer la tracabilite de la viande et la date de mise en marinade. Stocker au froid.</v>
      </c>
      <c r="C11"/>
      <c r="D11"/>
    </row>
    <row r="12">
      <c r="A12"/>
      <c r="B12" t="str">
        <f>Besoins!B11</f>
        <v>Gingembre moulu</v>
      </c>
      <c r="C12" s="11">
        <f>Besoins!E11</f>
        <v>0.03</v>
      </c>
      <c r="D12" t="str">
        <f>Besoins!F11</f>
        <v>kg</v>
      </c>
    </row>
    <row r="13">
      <c r="A13"/>
      <c r="B13" t="str">
        <f>Besoins!B12</f>
        <v>Piment de Cayenne</v>
      </c>
      <c r="C13" s="11">
        <f>Besoins!E12</f>
        <v>0.006</v>
      </c>
      <c r="D13" t="str">
        <f>Besoins!F12</f>
        <v>kg</v>
      </c>
    </row>
    <row r="14">
      <c r="A14"/>
      <c r="B14" t="s">
        <v>119</v>
      </c>
      <c r="C14" s="11">
        <f>'Besoins'!$B$2*0.015</f>
        <v>0.015</v>
      </c>
      <c r="D14" t="s">
        <v>34</v>
      </c>
    </row>
    <row r="15">
      <c r="A15"/>
      <c r="B15" t="str">
        <f>Besoins!B14</f>
        <v>Curry en poudre</v>
      </c>
      <c r="C15" s="11">
        <f>Besoins!E14</f>
        <v>0.06</v>
      </c>
      <c r="D15" t="str">
        <f>Besoins!F14</f>
        <v>kg</v>
      </c>
    </row>
    <row r="16">
      <c r="A16"/>
      <c r="B16" t="str">
        <f>Besoins!B9</f>
        <v>Coriandre moulue</v>
      </c>
      <c r="C16" s="11">
        <f>Besoins!E9</f>
        <v>0.015</v>
      </c>
      <c r="D16" t="str">
        <f>Besoins!F9</f>
        <v>kg</v>
      </c>
    </row>
    <row r="17">
      <c r="A17"/>
      <c r="B17" t="str">
        <f>Besoins!B17</f>
        <v>Yaourt nature au lait entier 5kg</v>
      </c>
      <c r="C17" s="11">
        <f>Besoins!E17</f>
        <v>1.875</v>
      </c>
      <c r="D17" t="str">
        <f>Besoins!F17</f>
        <v>kg</v>
      </c>
    </row>
    <row r="18">
      <c r="A18"/>
      <c r="B18" t="s">
        <v>119</v>
      </c>
      <c r="C18" s="11">
        <f>'Besoins'!$B$2*0.015</f>
        <v>0.015</v>
      </c>
      <c r="D18" t="s">
        <v>34</v>
      </c>
    </row>
    <row r="19">
      <c r="A19" t="s" s="16">
        <v>120</v>
      </c>
      <c r="B19" t="str" s="13">
        <f>Procedure!D5</f>
        <v>Marquer la cuisson des poulets — Prechauffer le four sur la position chaleur mixte a +160°C. Deposer les cuisses de poulet marinees, sur 8 grilles de cuisson. Etager les grilles sur l'echelle de four. Mettre dans le bas de l'echelle, sous les grilles de poulet, un bac GN 1/1 H 100 pour la recuperation des graisses de cuisson. Piquer la sonde de cuisson dans la jointure d'une cuisse de poulet. Enfourner et cuire les poulets 40 minutes environ. Atteindre +85°C. Verifier la cuisson. Deposer 20 portions de poulet dans chacun des 6 bacs GN 1/1 H 65.</v>
      </c>
      <c r="C19"/>
      <c r="D19"/>
    </row>
    <row r="20">
      <c r="A20" t="s" s="16">
        <v>121</v>
      </c>
      <c r="B20" t="str" s="13">
        <f>Procedure!D6</f>
        <v>Confectionner la sauce — Pendant la cuisson des poulets, confectionner la sauce. Dans la sauteuse, au beurre, faire suer les oignons. Lorsqu'ils seront translucides, ajouter la farine. Remuer a la spatule pour lier tous les elements. Ajouter au roux </v>
      </c>
      <c r="C20"/>
      <c r="D20"/>
    </row>
    <row r="21">
      <c r="A21"/>
      <c r="B21" t="s">
        <v>119</v>
      </c>
      <c r="C21" s="11">
        <f>'Besoins'!$B$2*0.015</f>
        <v>0.015</v>
      </c>
      <c r="D21" t="s">
        <v>34</v>
      </c>
    </row>
    <row r="22">
      <c r="A22"/>
      <c r="B22" t="str">
        <f>Besoins!B22</f>
        <v>Oignons émincés surgelés</v>
      </c>
      <c r="C22" s="11">
        <f>Besoins!E22</f>
        <v>2.5</v>
      </c>
      <c r="D22" t="str">
        <f>Besoins!F22</f>
        <v>kg</v>
      </c>
    </row>
    <row r="23">
      <c r="A23"/>
      <c r="B23" t="str">
        <f>Besoins!B15</f>
        <v>Gingembre frais rape</v>
      </c>
      <c r="C23" s="11">
        <f>Besoins!E15</f>
        <v>0.025</v>
      </c>
      <c r="D23" t="str">
        <f>Besoins!F15</f>
        <v>kg</v>
      </c>
    </row>
    <row r="24">
      <c r="A24"/>
      <c r="B24" t="str">
        <f>Besoins!B8</f>
        <v>Cardamome moulue</v>
      </c>
      <c r="C24" s="11">
        <f>Besoins!E8</f>
        <v>0.025</v>
      </c>
      <c r="D24" t="str">
        <f>Besoins!F8</f>
        <v>kg</v>
      </c>
    </row>
    <row r="25">
      <c r="A25"/>
      <c r="B25" t="s">
        <v>119</v>
      </c>
      <c r="C25" s="11">
        <f>'Besoins'!$B$2*0.015</f>
        <v>0.015</v>
      </c>
      <c r="D25" t="s">
        <v>34</v>
      </c>
    </row>
    <row r="26">
      <c r="A26"/>
      <c r="B26" t="str">
        <f>Besoins!B20</f>
        <v>Sel fin de cuisine</v>
      </c>
      <c r="C26" s="11">
        <f>Besoins!E20</f>
        <v>0.073</v>
      </c>
      <c r="D26" t="str">
        <f>Besoins!F20</f>
        <v>kg</v>
      </c>
    </row>
    <row r="27">
      <c r="A27"/>
      <c r="B27" t="str">
        <f>Besoins!B13</f>
        <v>Poivre noir moulu</v>
      </c>
      <c r="C27" s="11">
        <f>Besoins!E13</f>
        <v>0.007</v>
      </c>
      <c r="D27" t="str">
        <f>Besoins!F13</f>
        <v>kg</v>
      </c>
    </row>
    <row r="28">
      <c r="A28"/>
      <c r="B28" t="str">
        <f>Besoins!B16</f>
        <v>Farine de blé T55</v>
      </c>
      <c r="C28" s="11">
        <f>Besoins!E16</f>
        <v>0.65</v>
      </c>
      <c r="D28" t="str">
        <f>Besoins!F16</f>
        <v>kg</v>
      </c>
    </row>
    <row r="29">
      <c r="A29"/>
      <c r="B29" t="str">
        <f>Besoins!B18</f>
        <v>Beurre doux 82% MG plaquette</v>
      </c>
      <c r="C29" s="11">
        <f>Besoins!E18</f>
        <v>1</v>
      </c>
      <c r="D29" t="str">
        <f>Besoins!F18</f>
        <v>kg</v>
      </c>
    </row>
    <row r="30">
      <c r="A30"/>
      <c r="B30" t="str">
        <f>Besoins!B19</f>
        <v>Crème fraîche liquide 15% MG allégée</v>
      </c>
      <c r="C30" s="11">
        <f>Besoins!E19</f>
        <v>2</v>
      </c>
      <c r="D30" t="str">
        <f>Besoins!F19</f>
        <v>lt</v>
      </c>
    </row>
    <row r="31">
      <c r="A31" t="s" s="16">
        <v>122</v>
      </c>
      <c r="B31" t="str" s="13">
        <f>Procedure!D7</f>
        <v>Terminer la preparation des poulets — Prechauffer le four sur la position mixte a +175°C. Napper et repartir la sauce tomatee sur les poulets des 6 bacs. Mettre les 6 bacs de poulets sur l'echelle de four. Couvrir les bacs. Enfourner et laisser mijoter au four les poulets dans la sauce pendant 5 minutes environ. Respecter la procedure de fin de cuisson. Stocker en armoire chaude et maintenir a +63°C, en attente de consommation.</v>
      </c>
      <c r="C31"/>
      <c r="D31"/>
    </row>
    <row r="32">
      <c r="A32" t="s" s="16">
        <v>123</v>
      </c>
      <c r="B32" t="str" s="13">
        <f>Procedure!D8</f>
        <v>Servir — Servir le poulet accompagne de riz pilaf ou epice.</v>
      </c>
      <c r="C32"/>
      <c r="D32"/>
    </row>
    <row r="33">
      <c r="A33"/>
      <c r="B33"/>
      <c r="C33"/>
      <c r="D33"/>
    </row>
    <row r="34">
      <c r="A34" t="s" s="17">
        <v>21</v>
      </c>
      <c r="B34"/>
      <c r="C34"/>
      <c r="D34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1:D11"/>
    <mergeCell ref="B19:D19"/>
    <mergeCell ref="B20:D20"/>
    <mergeCell ref="B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2026-09-15T21:32:59Z</dcterms:created>
  <dc:title>POULET A LA CREME DE TOMATE EPI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2026-09-15T21:32:59Z</dcterms:modified>
  <cp:revision>1</cp:revision>
</cp:coreProperties>
</file>